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zczepanik\Desktop\dostawa części 2025\"/>
    </mc:Choice>
  </mc:AlternateContent>
  <xr:revisionPtr revIDLastSave="0" documentId="13_ncr:1_{6093866C-A6BE-418C-9750-4E2E6D11E72B}" xr6:coauthVersionLast="47" xr6:coauthVersionMax="47" xr10:uidLastSave="{00000000-0000-0000-0000-000000000000}"/>
  <bookViews>
    <workbookView xWindow="-120" yWindow="-120" windowWidth="29040" windowHeight="15840" xr2:uid="{60BDE529-2F05-4605-8E2F-534BB1F14499}"/>
  </bookViews>
  <sheets>
    <sheet name="WYKAZ FILTRÓW PKM.03.02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s="1"/>
  <c r="F13" i="1"/>
  <c r="G13" i="1" s="1"/>
  <c r="F14" i="1"/>
  <c r="G14" i="1" s="1"/>
  <c r="F15" i="1"/>
  <c r="G15" i="1"/>
  <c r="F16" i="1"/>
  <c r="G16" i="1"/>
  <c r="F17" i="1"/>
  <c r="G17" i="1"/>
  <c r="F18" i="1"/>
  <c r="G18" i="1" s="1"/>
  <c r="F19" i="1"/>
  <c r="G19" i="1"/>
  <c r="F20" i="1"/>
  <c r="G20" i="1" s="1"/>
  <c r="F21" i="1"/>
  <c r="G21" i="1"/>
  <c r="F22" i="1"/>
  <c r="G22" i="1"/>
  <c r="F23" i="1"/>
  <c r="G23" i="1"/>
  <c r="F24" i="1"/>
  <c r="G24" i="1" s="1"/>
  <c r="F25" i="1"/>
  <c r="G25" i="1"/>
  <c r="F26" i="1"/>
  <c r="G26" i="1" s="1"/>
  <c r="F27" i="1"/>
  <c r="G27" i="1"/>
  <c r="F28" i="1"/>
  <c r="G28" i="1"/>
  <c r="F29" i="1"/>
  <c r="G29" i="1" s="1"/>
  <c r="F30" i="1"/>
  <c r="G30" i="1" s="1"/>
  <c r="F31" i="1"/>
  <c r="G31" i="1"/>
  <c r="F32" i="1"/>
  <c r="G32" i="1" s="1"/>
  <c r="F33" i="1"/>
  <c r="G33" i="1"/>
  <c r="F34" i="1"/>
  <c r="G34" i="1" s="1"/>
  <c r="F35" i="1"/>
  <c r="G35" i="1"/>
  <c r="F36" i="1"/>
  <c r="G36" i="1" s="1"/>
  <c r="F37" i="1"/>
  <c r="G37" i="1"/>
  <c r="F38" i="1"/>
  <c r="G38" i="1" s="1"/>
  <c r="F39" i="1"/>
  <c r="G39" i="1"/>
  <c r="F40" i="1"/>
  <c r="G40" i="1"/>
  <c r="F41" i="1"/>
  <c r="G41" i="1"/>
  <c r="F42" i="1"/>
  <c r="G42" i="1" s="1"/>
  <c r="F43" i="1"/>
  <c r="G43" i="1"/>
  <c r="F44" i="1"/>
  <c r="G44" i="1" s="1"/>
  <c r="F45" i="1"/>
  <c r="G45" i="1"/>
  <c r="F46" i="1"/>
  <c r="G46" i="1"/>
  <c r="F47" i="1"/>
  <c r="G47" i="1"/>
  <c r="F48" i="1"/>
  <c r="G48" i="1" s="1"/>
  <c r="F49" i="1"/>
  <c r="G49" i="1"/>
  <c r="F11" i="1"/>
  <c r="G11" i="1" s="1"/>
  <c r="F10" i="1"/>
  <c r="G10" i="1" s="1"/>
  <c r="F50" i="1" l="1"/>
  <c r="G50" i="1"/>
</calcChain>
</file>

<file path=xl/sharedStrings.xml><?xml version="1.0" encoding="utf-8"?>
<sst xmlns="http://schemas.openxmlformats.org/spreadsheetml/2006/main" count="133" uniqueCount="103">
  <si>
    <t>NAZWA CZĘŚCI</t>
  </si>
  <si>
    <t>Filtr oleju</t>
  </si>
  <si>
    <t>0120-390-154</t>
  </si>
  <si>
    <t>Filtr oleju skrzynii biegów DIVA 5</t>
  </si>
  <si>
    <t>0520-130-006</t>
  </si>
  <si>
    <t xml:space="preserve">filtr oleju skrzyni biegów </t>
  </si>
  <si>
    <t>0520-721-579</t>
  </si>
  <si>
    <t>Filtr paliwa euro 6</t>
  </si>
  <si>
    <t>0120-302-652</t>
  </si>
  <si>
    <t>Filtr paliwa główny</t>
  </si>
  <si>
    <t>0120-390-147</t>
  </si>
  <si>
    <t>Filtr powietrza klimatyzator (na dachu)</t>
  </si>
  <si>
    <t>1804-170-403</t>
  </si>
  <si>
    <t>Filtr powietrza pyłkowy</t>
  </si>
  <si>
    <t>0004-011-095</t>
  </si>
  <si>
    <t>0299-000-520</t>
  </si>
  <si>
    <t>0120-302-811</t>
  </si>
  <si>
    <t>0000-363-310</t>
  </si>
  <si>
    <t>Wkład filtra napędu wentylatora</t>
  </si>
  <si>
    <t>0000-031-668</t>
  </si>
  <si>
    <t>0120-432-645</t>
  </si>
  <si>
    <t>0132-023-000</t>
  </si>
  <si>
    <t>Wkład filtra odśrodkowego oleju</t>
  </si>
  <si>
    <t>0120-302-573</t>
  </si>
  <si>
    <t>0120-310-085</t>
  </si>
  <si>
    <t>Wkład filtra ogrzewania</t>
  </si>
  <si>
    <t>0000-039-553</t>
  </si>
  <si>
    <t>Wkład filtra oleju do silnika DAF</t>
  </si>
  <si>
    <t>0131-506-050</t>
  </si>
  <si>
    <t>Wkład filtra oleju Euro 6</t>
  </si>
  <si>
    <t>0120-302-571</t>
  </si>
  <si>
    <t>Wkład filtra oleju układu kierowniczego</t>
  </si>
  <si>
    <t>5104-504-020</t>
  </si>
  <si>
    <t>Wkład filtra paliwa</t>
  </si>
  <si>
    <t>0120-302-481</t>
  </si>
  <si>
    <t>0131-506-023</t>
  </si>
  <si>
    <t>Wkład filtra powietrza</t>
  </si>
  <si>
    <t>0120-390-081</t>
  </si>
  <si>
    <t>0120-390-082</t>
  </si>
  <si>
    <t>0499-000-469</t>
  </si>
  <si>
    <t>0499-000-509</t>
  </si>
  <si>
    <t>0499-000-511</t>
  </si>
  <si>
    <t>Wkład filtra powietrza bezpieczeństwa</t>
  </si>
  <si>
    <t>Wkład filtra powietrza do układu SCR</t>
  </si>
  <si>
    <t>1512-100-220</t>
  </si>
  <si>
    <t>Wkład filtra separatora R160P</t>
  </si>
  <si>
    <t>0000-399-862</t>
  </si>
  <si>
    <t>Wkład osuszacza</t>
  </si>
  <si>
    <t>0000-054-873</t>
  </si>
  <si>
    <t>Wkład separatora paliwa preline 420</t>
  </si>
  <si>
    <t>0112-142-463</t>
  </si>
  <si>
    <t>Wkład wstępnego filtra paliwa 10mm</t>
  </si>
  <si>
    <t>0120-436-050</t>
  </si>
  <si>
    <t>Filtr separator oleju z powietrza</t>
  </si>
  <si>
    <t>0190-142-100</t>
  </si>
  <si>
    <t>Filtr powietrza klimatyzacji 07</t>
  </si>
  <si>
    <t>1804-160-220</t>
  </si>
  <si>
    <t>Zbiornik osuszacza 07</t>
  </si>
  <si>
    <t>1804-160-203</t>
  </si>
  <si>
    <t>Zbiornik osuszacza 04</t>
  </si>
  <si>
    <t>0000-404-515</t>
  </si>
  <si>
    <t xml:space="preserve">ZAMAWIAJĄCY:
Przedsiębiorstwo Komunikacji Miejskiej
w Czechowicach-Dziedzicach Sp. z o.o.
ul. Michała Drzymały 16, 
43-502 Czechowice-Dziedzice </t>
  </si>
  <si>
    <t>WYKONAWCA:</t>
  </si>
  <si>
    <t>Wykaz filtrów autobusowych/ formularz ofertowy</t>
  </si>
  <si>
    <t>razem</t>
  </si>
  <si>
    <t>PRODUCENT</t>
  </si>
  <si>
    <t>Załącznik nr 2 do zapytania ofertowego PKM.03.02.2025</t>
  </si>
  <si>
    <t>Sukcesywna dostawa nowych części zamiennych do autobusów miejskich Solaris Urbino oraz filtrów autobusowych dla potrzeb Przedsiębiorstwa Komunikacji Miejskiej w Czechowicach-Dziedzicach Sp. z o.o.</t>
  </si>
  <si>
    <t>Fleetguard</t>
  </si>
  <si>
    <t>Voith</t>
  </si>
  <si>
    <t>OE Solaris</t>
  </si>
  <si>
    <t>Komplet filtrów do pompy ad blue DAF U12</t>
  </si>
  <si>
    <t>Bosch/Paccar</t>
  </si>
  <si>
    <t>Wkład filtra Adblue Euro 6 nU12</t>
  </si>
  <si>
    <t>Filtr AdBlue nH12</t>
  </si>
  <si>
    <t>Bosch/Paccar/Fleetguard</t>
  </si>
  <si>
    <t>Rexroth</t>
  </si>
  <si>
    <t>Mann/Paccar/Fleetguard</t>
  </si>
  <si>
    <t>Donaldson</t>
  </si>
  <si>
    <t>Paccar</t>
  </si>
  <si>
    <t>Donaldson/Spheros/Mann</t>
  </si>
  <si>
    <t>Paccar/Mann</t>
  </si>
  <si>
    <t>Mann</t>
  </si>
  <si>
    <t>Fleetguard/Paccar</t>
  </si>
  <si>
    <t>Parker Racor</t>
  </si>
  <si>
    <t>Wabco/Knorr</t>
  </si>
  <si>
    <t>Spheros</t>
  </si>
  <si>
    <t>Konvekta</t>
  </si>
  <si>
    <t>Zbiornik osuszacza po 2017</t>
  </si>
  <si>
    <t>1804-170-431</t>
  </si>
  <si>
    <t>Zbiornik osuszacza do 2017</t>
  </si>
  <si>
    <t>1804-170-303</t>
  </si>
  <si>
    <t>Filtr góra 04  05</t>
  </si>
  <si>
    <t>0000-007-636</t>
  </si>
  <si>
    <t>Filtr dół   04   05</t>
  </si>
  <si>
    <t>0004-357-203</t>
  </si>
  <si>
    <t>Filtr baterii kondensatorów</t>
  </si>
  <si>
    <t>5300-020-028</t>
  </si>
  <si>
    <t xml:space="preserve">NR KATALOGOWY </t>
  </si>
  <si>
    <t>ILOŚĆ
[szt.]</t>
  </si>
  <si>
    <t>CENA JEDNOSTKOWA NETTO [zł]</t>
  </si>
  <si>
    <t>WARTOŚĆ NETTO [zł]</t>
  </si>
  <si>
    <t>WARTOŚĆ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</si>
</sst>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" fontId="8" fillId="0" borderId="1" xfId="1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3" xfId="1" applyNumberFormat="1" applyFont="1" applyBorder="1" applyAlignment="1" applyProtection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44" fontId="7" fillId="4" borderId="3" xfId="0" applyNumberFormat="1" applyFont="1" applyFill="1" applyBorder="1" applyAlignment="1" applyProtection="1">
      <alignment horizontal="center" vertical="center"/>
      <protection locked="0"/>
    </xf>
    <xf numFmtId="44" fontId="7" fillId="4" borderId="1" xfId="0" applyNumberFormat="1" applyFont="1" applyFill="1" applyBorder="1" applyAlignment="1" applyProtection="1">
      <alignment horizontal="center" vertical="center"/>
      <protection locked="0"/>
    </xf>
    <xf numFmtId="44" fontId="7" fillId="4" borderId="4" xfId="0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Border="1" applyAlignment="1" applyProtection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4" borderId="0" xfId="0" applyFont="1" applyFill="1" applyAlignment="1">
      <alignment horizontal="left" vertical="top"/>
    </xf>
    <xf numFmtId="4" fontId="9" fillId="5" borderId="4" xfId="1" applyNumberFormat="1" applyFont="1" applyFill="1" applyBorder="1" applyAlignment="1" applyProtection="1">
      <alignment horizontal="right" vertical="center"/>
    </xf>
    <xf numFmtId="4" fontId="9" fillId="5" borderId="4" xfId="0" applyNumberFormat="1" applyFont="1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CACB-2F23-4E51-BD5C-04A66245B789}">
  <sheetPr>
    <pageSetUpPr fitToPage="1"/>
  </sheetPr>
  <dimension ref="A1:G50"/>
  <sheetViews>
    <sheetView tabSelected="1" topLeftCell="A6" zoomScale="70" zoomScaleNormal="70" workbookViewId="0">
      <selection sqref="A1:G50"/>
    </sheetView>
  </sheetViews>
  <sheetFormatPr defaultRowHeight="12.75" x14ac:dyDescent="0.2"/>
  <cols>
    <col min="1" max="1" width="40" style="1" bestFit="1" customWidth="1"/>
    <col min="2" max="2" width="19.7109375" style="1" bestFit="1" customWidth="1"/>
    <col min="3" max="3" width="27.42578125" style="1" bestFit="1" customWidth="1"/>
    <col min="4" max="4" width="7.7109375" style="1" bestFit="1" customWidth="1"/>
    <col min="5" max="5" width="17.28515625" style="1" customWidth="1"/>
    <col min="6" max="6" width="14.28515625" style="1" customWidth="1"/>
    <col min="7" max="7" width="14.140625" style="1" customWidth="1"/>
    <col min="8" max="16384" width="9.140625" style="1"/>
  </cols>
  <sheetData>
    <row r="1" spans="1:7" x14ac:dyDescent="0.2">
      <c r="C1" s="35" t="s">
        <v>66</v>
      </c>
      <c r="D1" s="35"/>
      <c r="E1" s="35"/>
      <c r="F1" s="35"/>
      <c r="G1" s="35"/>
    </row>
    <row r="2" spans="1:7" x14ac:dyDescent="0.2">
      <c r="C2" s="2"/>
      <c r="D2" s="2"/>
      <c r="E2" s="2"/>
      <c r="F2" s="2"/>
      <c r="G2" s="2"/>
    </row>
    <row r="3" spans="1:7" ht="30" customHeight="1" x14ac:dyDescent="0.2">
      <c r="A3" s="36" t="s">
        <v>67</v>
      </c>
      <c r="B3" s="36"/>
      <c r="C3" s="36"/>
      <c r="D3" s="36"/>
      <c r="E3" s="36"/>
      <c r="F3" s="36"/>
      <c r="G3" s="36"/>
    </row>
    <row r="4" spans="1:7" x14ac:dyDescent="0.2">
      <c r="E4" s="3"/>
      <c r="F4" s="3"/>
      <c r="G4" s="3"/>
    </row>
    <row r="5" spans="1:7" ht="65.25" customHeight="1" x14ac:dyDescent="0.2">
      <c r="A5" s="37" t="s">
        <v>61</v>
      </c>
      <c r="B5" s="37"/>
      <c r="C5" s="38" t="s">
        <v>62</v>
      </c>
      <c r="D5" s="38"/>
      <c r="E5" s="38"/>
      <c r="F5" s="38"/>
      <c r="G5" s="38"/>
    </row>
    <row r="7" spans="1:7" x14ac:dyDescent="0.2">
      <c r="A7" s="34" t="s">
        <v>63</v>
      </c>
      <c r="B7" s="34"/>
      <c r="C7" s="34"/>
      <c r="D7" s="34"/>
      <c r="E7" s="34"/>
      <c r="F7" s="34"/>
      <c r="G7" s="34"/>
    </row>
    <row r="8" spans="1:7" ht="13.5" thickBot="1" x14ac:dyDescent="0.25"/>
    <row r="9" spans="1:7" ht="41.25" customHeight="1" thickBot="1" x14ac:dyDescent="0.25">
      <c r="A9" s="9" t="s">
        <v>0</v>
      </c>
      <c r="B9" s="15" t="s">
        <v>98</v>
      </c>
      <c r="C9" s="15" t="s">
        <v>65</v>
      </c>
      <c r="D9" s="24" t="s">
        <v>99</v>
      </c>
      <c r="E9" s="15" t="s">
        <v>100</v>
      </c>
      <c r="F9" s="24" t="s">
        <v>101</v>
      </c>
      <c r="G9" s="24" t="s">
        <v>102</v>
      </c>
    </row>
    <row r="10" spans="1:7" s="4" customFormat="1" ht="17.25" customHeight="1" x14ac:dyDescent="0.25">
      <c r="A10" s="10" t="s">
        <v>1</v>
      </c>
      <c r="B10" s="16" t="s">
        <v>2</v>
      </c>
      <c r="C10" s="16" t="s">
        <v>68</v>
      </c>
      <c r="D10" s="25">
        <v>9</v>
      </c>
      <c r="E10" s="28"/>
      <c r="F10" s="7">
        <f t="shared" ref="F10:F11" si="0">E10*D10</f>
        <v>0</v>
      </c>
      <c r="G10" s="8">
        <f t="shared" ref="G10:G11" si="1">F10*1.23</f>
        <v>0</v>
      </c>
    </row>
    <row r="11" spans="1:7" s="4" customFormat="1" ht="17.25" customHeight="1" x14ac:dyDescent="0.25">
      <c r="A11" s="11" t="s">
        <v>3</v>
      </c>
      <c r="B11" s="17" t="s">
        <v>4</v>
      </c>
      <c r="C11" s="17" t="s">
        <v>69</v>
      </c>
      <c r="D11" s="26">
        <v>6</v>
      </c>
      <c r="E11" s="29"/>
      <c r="F11" s="5">
        <f t="shared" si="0"/>
        <v>0</v>
      </c>
      <c r="G11" s="6">
        <f t="shared" si="1"/>
        <v>0</v>
      </c>
    </row>
    <row r="12" spans="1:7" s="4" customFormat="1" ht="17.25" customHeight="1" x14ac:dyDescent="0.25">
      <c r="A12" s="12" t="s">
        <v>5</v>
      </c>
      <c r="B12" s="18" t="s">
        <v>6</v>
      </c>
      <c r="C12" s="17" t="s">
        <v>69</v>
      </c>
      <c r="D12" s="26">
        <v>4</v>
      </c>
      <c r="E12" s="29"/>
      <c r="F12" s="5">
        <f t="shared" ref="F12:F49" si="2">E12*D12</f>
        <v>0</v>
      </c>
      <c r="G12" s="6">
        <f t="shared" ref="G12:G49" si="3">F12*1.23</f>
        <v>0</v>
      </c>
    </row>
    <row r="13" spans="1:7" s="4" customFormat="1" ht="17.25" customHeight="1" x14ac:dyDescent="0.25">
      <c r="A13" s="11" t="s">
        <v>7</v>
      </c>
      <c r="B13" s="17" t="s">
        <v>8</v>
      </c>
      <c r="C13" s="17" t="s">
        <v>68</v>
      </c>
      <c r="D13" s="26">
        <v>5</v>
      </c>
      <c r="E13" s="29"/>
      <c r="F13" s="5">
        <f t="shared" si="2"/>
        <v>0</v>
      </c>
      <c r="G13" s="6">
        <f t="shared" si="3"/>
        <v>0</v>
      </c>
    </row>
    <row r="14" spans="1:7" s="4" customFormat="1" ht="17.25" customHeight="1" x14ac:dyDescent="0.25">
      <c r="A14" s="11" t="s">
        <v>9</v>
      </c>
      <c r="B14" s="17" t="s">
        <v>10</v>
      </c>
      <c r="C14" s="17" t="s">
        <v>68</v>
      </c>
      <c r="D14" s="26">
        <v>5</v>
      </c>
      <c r="E14" s="29"/>
      <c r="F14" s="5">
        <f t="shared" si="2"/>
        <v>0</v>
      </c>
      <c r="G14" s="6">
        <f t="shared" si="3"/>
        <v>0</v>
      </c>
    </row>
    <row r="15" spans="1:7" s="4" customFormat="1" ht="17.25" customHeight="1" x14ac:dyDescent="0.25">
      <c r="A15" s="11" t="s">
        <v>11</v>
      </c>
      <c r="B15" s="17" t="s">
        <v>12</v>
      </c>
      <c r="C15" s="18" t="s">
        <v>70</v>
      </c>
      <c r="D15" s="26">
        <v>7</v>
      </c>
      <c r="E15" s="29"/>
      <c r="F15" s="5">
        <f t="shared" si="2"/>
        <v>0</v>
      </c>
      <c r="G15" s="6">
        <f t="shared" si="3"/>
        <v>0</v>
      </c>
    </row>
    <row r="16" spans="1:7" s="4" customFormat="1" ht="17.25" customHeight="1" x14ac:dyDescent="0.25">
      <c r="A16" s="11" t="s">
        <v>13</v>
      </c>
      <c r="B16" s="17" t="s">
        <v>14</v>
      </c>
      <c r="C16" s="18" t="s">
        <v>70</v>
      </c>
      <c r="D16" s="26">
        <v>6</v>
      </c>
      <c r="E16" s="29"/>
      <c r="F16" s="5">
        <f t="shared" si="2"/>
        <v>0</v>
      </c>
      <c r="G16" s="6">
        <f t="shared" si="3"/>
        <v>0</v>
      </c>
    </row>
    <row r="17" spans="1:7" s="4" customFormat="1" ht="17.25" customHeight="1" x14ac:dyDescent="0.25">
      <c r="A17" s="11" t="s">
        <v>71</v>
      </c>
      <c r="B17" s="17" t="s">
        <v>15</v>
      </c>
      <c r="C17" s="17" t="s">
        <v>72</v>
      </c>
      <c r="D17" s="26">
        <v>5</v>
      </c>
      <c r="E17" s="29"/>
      <c r="F17" s="5">
        <f t="shared" si="2"/>
        <v>0</v>
      </c>
      <c r="G17" s="6">
        <f t="shared" si="3"/>
        <v>0</v>
      </c>
    </row>
    <row r="18" spans="1:7" s="4" customFormat="1" ht="17.25" customHeight="1" x14ac:dyDescent="0.25">
      <c r="A18" s="11" t="s">
        <v>73</v>
      </c>
      <c r="B18" s="17" t="s">
        <v>16</v>
      </c>
      <c r="C18" s="17" t="s">
        <v>72</v>
      </c>
      <c r="D18" s="26">
        <v>5</v>
      </c>
      <c r="E18" s="29"/>
      <c r="F18" s="5">
        <f t="shared" si="2"/>
        <v>0</v>
      </c>
      <c r="G18" s="6">
        <f t="shared" si="3"/>
        <v>0</v>
      </c>
    </row>
    <row r="19" spans="1:7" s="4" customFormat="1" ht="17.25" customHeight="1" x14ac:dyDescent="0.25">
      <c r="A19" s="12" t="s">
        <v>74</v>
      </c>
      <c r="B19" s="18" t="s">
        <v>17</v>
      </c>
      <c r="C19" s="17" t="s">
        <v>75</v>
      </c>
      <c r="D19" s="26">
        <v>4</v>
      </c>
      <c r="E19" s="29"/>
      <c r="F19" s="5">
        <f t="shared" si="2"/>
        <v>0</v>
      </c>
      <c r="G19" s="6">
        <f t="shared" si="3"/>
        <v>0</v>
      </c>
    </row>
    <row r="20" spans="1:7" s="4" customFormat="1" ht="17.25" customHeight="1" x14ac:dyDescent="0.25">
      <c r="A20" s="11" t="s">
        <v>18</v>
      </c>
      <c r="B20" s="17" t="s">
        <v>19</v>
      </c>
      <c r="C20" s="17" t="s">
        <v>76</v>
      </c>
      <c r="D20" s="26">
        <v>4</v>
      </c>
      <c r="E20" s="29"/>
      <c r="F20" s="5">
        <f t="shared" si="2"/>
        <v>0</v>
      </c>
      <c r="G20" s="6">
        <f t="shared" si="3"/>
        <v>0</v>
      </c>
    </row>
    <row r="21" spans="1:7" s="4" customFormat="1" ht="17.25" customHeight="1" x14ac:dyDescent="0.25">
      <c r="A21" s="11" t="s">
        <v>18</v>
      </c>
      <c r="B21" s="17" t="s">
        <v>20</v>
      </c>
      <c r="C21" s="17" t="s">
        <v>77</v>
      </c>
      <c r="D21" s="26">
        <v>2</v>
      </c>
      <c r="E21" s="29"/>
      <c r="F21" s="5">
        <f t="shared" si="2"/>
        <v>0</v>
      </c>
      <c r="G21" s="6">
        <f t="shared" si="3"/>
        <v>0</v>
      </c>
    </row>
    <row r="22" spans="1:7" s="4" customFormat="1" ht="17.25" customHeight="1" x14ac:dyDescent="0.25">
      <c r="A22" s="11" t="s">
        <v>18</v>
      </c>
      <c r="B22" s="17" t="s">
        <v>21</v>
      </c>
      <c r="C22" s="17" t="s">
        <v>78</v>
      </c>
      <c r="D22" s="26">
        <v>3</v>
      </c>
      <c r="E22" s="29"/>
      <c r="F22" s="5">
        <f t="shared" si="2"/>
        <v>0</v>
      </c>
      <c r="G22" s="6">
        <f t="shared" si="3"/>
        <v>0</v>
      </c>
    </row>
    <row r="23" spans="1:7" s="4" customFormat="1" ht="17.25" customHeight="1" x14ac:dyDescent="0.25">
      <c r="A23" s="11" t="s">
        <v>22</v>
      </c>
      <c r="B23" s="17" t="s">
        <v>23</v>
      </c>
      <c r="C23" s="17" t="s">
        <v>79</v>
      </c>
      <c r="D23" s="26">
        <v>3</v>
      </c>
      <c r="E23" s="29"/>
      <c r="F23" s="5">
        <f t="shared" si="2"/>
        <v>0</v>
      </c>
      <c r="G23" s="6">
        <f t="shared" si="3"/>
        <v>0</v>
      </c>
    </row>
    <row r="24" spans="1:7" s="4" customFormat="1" ht="17.25" customHeight="1" x14ac:dyDescent="0.25">
      <c r="A24" s="11" t="s">
        <v>22</v>
      </c>
      <c r="B24" s="17" t="s">
        <v>24</v>
      </c>
      <c r="C24" s="17" t="s">
        <v>79</v>
      </c>
      <c r="D24" s="26">
        <v>5</v>
      </c>
      <c r="E24" s="29"/>
      <c r="F24" s="5">
        <f t="shared" si="2"/>
        <v>0</v>
      </c>
      <c r="G24" s="6">
        <f t="shared" si="3"/>
        <v>0</v>
      </c>
    </row>
    <row r="25" spans="1:7" s="4" customFormat="1" ht="17.25" customHeight="1" x14ac:dyDescent="0.25">
      <c r="A25" s="11" t="s">
        <v>25</v>
      </c>
      <c r="B25" s="17" t="s">
        <v>26</v>
      </c>
      <c r="C25" s="17" t="s">
        <v>80</v>
      </c>
      <c r="D25" s="26">
        <v>4</v>
      </c>
      <c r="E25" s="29"/>
      <c r="F25" s="5">
        <f t="shared" si="2"/>
        <v>0</v>
      </c>
      <c r="G25" s="6">
        <f t="shared" si="3"/>
        <v>0</v>
      </c>
    </row>
    <row r="26" spans="1:7" s="4" customFormat="1" ht="17.25" customHeight="1" x14ac:dyDescent="0.25">
      <c r="A26" s="11" t="s">
        <v>27</v>
      </c>
      <c r="B26" s="17" t="s">
        <v>28</v>
      </c>
      <c r="C26" s="17" t="s">
        <v>81</v>
      </c>
      <c r="D26" s="26">
        <v>4</v>
      </c>
      <c r="E26" s="29"/>
      <c r="F26" s="5">
        <f t="shared" si="2"/>
        <v>0</v>
      </c>
      <c r="G26" s="6">
        <f t="shared" si="3"/>
        <v>0</v>
      </c>
    </row>
    <row r="27" spans="1:7" s="4" customFormat="1" ht="17.25" customHeight="1" x14ac:dyDescent="0.25">
      <c r="A27" s="11" t="s">
        <v>29</v>
      </c>
      <c r="B27" s="17" t="s">
        <v>30</v>
      </c>
      <c r="C27" s="17" t="s">
        <v>81</v>
      </c>
      <c r="D27" s="26">
        <v>45</v>
      </c>
      <c r="E27" s="29"/>
      <c r="F27" s="5">
        <f t="shared" si="2"/>
        <v>0</v>
      </c>
      <c r="G27" s="6">
        <f t="shared" si="3"/>
        <v>0</v>
      </c>
    </row>
    <row r="28" spans="1:7" s="4" customFormat="1" ht="17.25" customHeight="1" x14ac:dyDescent="0.25">
      <c r="A28" s="11" t="s">
        <v>31</v>
      </c>
      <c r="B28" s="17" t="s">
        <v>32</v>
      </c>
      <c r="C28" s="17" t="s">
        <v>82</v>
      </c>
      <c r="D28" s="26">
        <v>7</v>
      </c>
      <c r="E28" s="29"/>
      <c r="F28" s="5">
        <f t="shared" si="2"/>
        <v>0</v>
      </c>
      <c r="G28" s="6">
        <f t="shared" si="3"/>
        <v>0</v>
      </c>
    </row>
    <row r="29" spans="1:7" s="4" customFormat="1" ht="17.25" customHeight="1" x14ac:dyDescent="0.25">
      <c r="A29" s="11" t="s">
        <v>33</v>
      </c>
      <c r="B29" s="17" t="s">
        <v>34</v>
      </c>
      <c r="C29" s="17" t="s">
        <v>81</v>
      </c>
      <c r="D29" s="26">
        <v>4</v>
      </c>
      <c r="E29" s="29"/>
      <c r="F29" s="5">
        <f t="shared" si="2"/>
        <v>0</v>
      </c>
      <c r="G29" s="6">
        <f t="shared" si="3"/>
        <v>0</v>
      </c>
    </row>
    <row r="30" spans="1:7" s="4" customFormat="1" ht="17.25" customHeight="1" x14ac:dyDescent="0.25">
      <c r="A30" s="11" t="s">
        <v>33</v>
      </c>
      <c r="B30" s="17" t="s">
        <v>35</v>
      </c>
      <c r="C30" s="17" t="s">
        <v>72</v>
      </c>
      <c r="D30" s="26">
        <v>10</v>
      </c>
      <c r="E30" s="29"/>
      <c r="F30" s="5">
        <f t="shared" si="2"/>
        <v>0</v>
      </c>
      <c r="G30" s="6">
        <f t="shared" si="3"/>
        <v>0</v>
      </c>
    </row>
    <row r="31" spans="1:7" s="4" customFormat="1" ht="17.25" customHeight="1" x14ac:dyDescent="0.25">
      <c r="A31" s="11" t="s">
        <v>36</v>
      </c>
      <c r="B31" s="17" t="s">
        <v>37</v>
      </c>
      <c r="C31" s="17" t="s">
        <v>68</v>
      </c>
      <c r="D31" s="26">
        <v>4</v>
      </c>
      <c r="E31" s="29"/>
      <c r="F31" s="5">
        <f t="shared" si="2"/>
        <v>0</v>
      </c>
      <c r="G31" s="6">
        <f t="shared" si="3"/>
        <v>0</v>
      </c>
    </row>
    <row r="32" spans="1:7" s="4" customFormat="1" ht="17.25" customHeight="1" x14ac:dyDescent="0.25">
      <c r="A32" s="11" t="s">
        <v>36</v>
      </c>
      <c r="B32" s="17" t="s">
        <v>39</v>
      </c>
      <c r="C32" s="17" t="s">
        <v>82</v>
      </c>
      <c r="D32" s="26">
        <v>5</v>
      </c>
      <c r="E32" s="29"/>
      <c r="F32" s="5">
        <f t="shared" si="2"/>
        <v>0</v>
      </c>
      <c r="G32" s="6">
        <f t="shared" si="3"/>
        <v>0</v>
      </c>
    </row>
    <row r="33" spans="1:7" s="4" customFormat="1" ht="17.25" customHeight="1" x14ac:dyDescent="0.25">
      <c r="A33" s="11" t="s">
        <v>36</v>
      </c>
      <c r="B33" s="17" t="s">
        <v>40</v>
      </c>
      <c r="C33" s="17" t="s">
        <v>68</v>
      </c>
      <c r="D33" s="26">
        <v>4</v>
      </c>
      <c r="E33" s="29"/>
      <c r="F33" s="5">
        <f t="shared" si="2"/>
        <v>0</v>
      </c>
      <c r="G33" s="6">
        <f t="shared" si="3"/>
        <v>0</v>
      </c>
    </row>
    <row r="34" spans="1:7" s="4" customFormat="1" ht="17.25" customHeight="1" x14ac:dyDescent="0.25">
      <c r="A34" s="11" t="s">
        <v>36</v>
      </c>
      <c r="B34" s="17" t="s">
        <v>41</v>
      </c>
      <c r="C34" s="17" t="s">
        <v>68</v>
      </c>
      <c r="D34" s="26">
        <v>4</v>
      </c>
      <c r="E34" s="29"/>
      <c r="F34" s="5">
        <f t="shared" si="2"/>
        <v>0</v>
      </c>
      <c r="G34" s="6">
        <f t="shared" si="3"/>
        <v>0</v>
      </c>
    </row>
    <row r="35" spans="1:7" s="4" customFormat="1" ht="17.25" customHeight="1" x14ac:dyDescent="0.25">
      <c r="A35" s="11" t="s">
        <v>42</v>
      </c>
      <c r="B35" s="17" t="s">
        <v>38</v>
      </c>
      <c r="C35" s="17" t="s">
        <v>68</v>
      </c>
      <c r="D35" s="26">
        <v>4</v>
      </c>
      <c r="E35" s="29"/>
      <c r="F35" s="5">
        <f t="shared" si="2"/>
        <v>0</v>
      </c>
      <c r="G35" s="6">
        <f t="shared" si="3"/>
        <v>0</v>
      </c>
    </row>
    <row r="36" spans="1:7" s="4" customFormat="1" ht="17.25" customHeight="1" x14ac:dyDescent="0.25">
      <c r="A36" s="11" t="s">
        <v>43</v>
      </c>
      <c r="B36" s="17" t="s">
        <v>44</v>
      </c>
      <c r="C36" s="17" t="s">
        <v>83</v>
      </c>
      <c r="D36" s="26">
        <v>11</v>
      </c>
      <c r="E36" s="29"/>
      <c r="F36" s="5">
        <f t="shared" si="2"/>
        <v>0</v>
      </c>
      <c r="G36" s="6">
        <f t="shared" si="3"/>
        <v>0</v>
      </c>
    </row>
    <row r="37" spans="1:7" s="4" customFormat="1" ht="17.25" customHeight="1" x14ac:dyDescent="0.25">
      <c r="A37" s="11" t="s">
        <v>45</v>
      </c>
      <c r="B37" s="17" t="s">
        <v>46</v>
      </c>
      <c r="C37" s="17" t="s">
        <v>84</v>
      </c>
      <c r="D37" s="26">
        <v>5</v>
      </c>
      <c r="E37" s="29"/>
      <c r="F37" s="5">
        <f t="shared" si="2"/>
        <v>0</v>
      </c>
      <c r="G37" s="6">
        <f t="shared" si="3"/>
        <v>0</v>
      </c>
    </row>
    <row r="38" spans="1:7" s="4" customFormat="1" ht="17.25" customHeight="1" x14ac:dyDescent="0.25">
      <c r="A38" s="11" t="s">
        <v>47</v>
      </c>
      <c r="B38" s="17" t="s">
        <v>48</v>
      </c>
      <c r="C38" s="17" t="s">
        <v>85</v>
      </c>
      <c r="D38" s="26">
        <v>16</v>
      </c>
      <c r="E38" s="29"/>
      <c r="F38" s="5">
        <f t="shared" si="2"/>
        <v>0</v>
      </c>
      <c r="G38" s="6">
        <f t="shared" si="3"/>
        <v>0</v>
      </c>
    </row>
    <row r="39" spans="1:7" s="4" customFormat="1" ht="17.25" customHeight="1" x14ac:dyDescent="0.25">
      <c r="A39" s="11" t="s">
        <v>49</v>
      </c>
      <c r="B39" s="17" t="s">
        <v>50</v>
      </c>
      <c r="C39" s="17" t="s">
        <v>81</v>
      </c>
      <c r="D39" s="26">
        <v>8</v>
      </c>
      <c r="E39" s="29"/>
      <c r="F39" s="5">
        <f t="shared" si="2"/>
        <v>0</v>
      </c>
      <c r="G39" s="6">
        <f t="shared" si="3"/>
        <v>0</v>
      </c>
    </row>
    <row r="40" spans="1:7" s="4" customFormat="1" ht="17.25" customHeight="1" x14ac:dyDescent="0.25">
      <c r="A40" s="11" t="s">
        <v>51</v>
      </c>
      <c r="B40" s="19" t="s">
        <v>52</v>
      </c>
      <c r="C40" s="17" t="s">
        <v>68</v>
      </c>
      <c r="D40" s="26">
        <v>10</v>
      </c>
      <c r="E40" s="29"/>
      <c r="F40" s="5">
        <f t="shared" si="2"/>
        <v>0</v>
      </c>
      <c r="G40" s="6">
        <f t="shared" si="3"/>
        <v>0</v>
      </c>
    </row>
    <row r="41" spans="1:7" s="4" customFormat="1" ht="17.25" customHeight="1" x14ac:dyDescent="0.25">
      <c r="A41" s="12" t="s">
        <v>53</v>
      </c>
      <c r="B41" s="18" t="s">
        <v>54</v>
      </c>
      <c r="C41" s="17" t="s">
        <v>68</v>
      </c>
      <c r="D41" s="26">
        <v>4</v>
      </c>
      <c r="E41" s="29"/>
      <c r="F41" s="5">
        <f t="shared" si="2"/>
        <v>0</v>
      </c>
      <c r="G41" s="6">
        <f t="shared" si="3"/>
        <v>0</v>
      </c>
    </row>
    <row r="42" spans="1:7" s="4" customFormat="1" ht="17.25" customHeight="1" x14ac:dyDescent="0.25">
      <c r="A42" s="13" t="s">
        <v>55</v>
      </c>
      <c r="B42" s="18" t="s">
        <v>56</v>
      </c>
      <c r="C42" s="18" t="s">
        <v>70</v>
      </c>
      <c r="D42" s="27">
        <v>4</v>
      </c>
      <c r="E42" s="29"/>
      <c r="F42" s="5">
        <f t="shared" si="2"/>
        <v>0</v>
      </c>
      <c r="G42" s="6">
        <f t="shared" si="3"/>
        <v>0</v>
      </c>
    </row>
    <row r="43" spans="1:7" s="4" customFormat="1" ht="17.25" customHeight="1" x14ac:dyDescent="0.25">
      <c r="A43" s="13" t="s">
        <v>57</v>
      </c>
      <c r="B43" s="20" t="s">
        <v>58</v>
      </c>
      <c r="C43" s="20" t="s">
        <v>86</v>
      </c>
      <c r="D43" s="18">
        <v>4</v>
      </c>
      <c r="E43" s="29"/>
      <c r="F43" s="5">
        <f t="shared" si="2"/>
        <v>0</v>
      </c>
      <c r="G43" s="6">
        <f t="shared" si="3"/>
        <v>0</v>
      </c>
    </row>
    <row r="44" spans="1:7" s="4" customFormat="1" ht="17.25" customHeight="1" x14ac:dyDescent="0.25">
      <c r="A44" s="13" t="s">
        <v>59</v>
      </c>
      <c r="B44" s="20" t="s">
        <v>60</v>
      </c>
      <c r="C44" s="20" t="s">
        <v>87</v>
      </c>
      <c r="D44" s="18">
        <v>4</v>
      </c>
      <c r="E44" s="29"/>
      <c r="F44" s="5">
        <f t="shared" si="2"/>
        <v>0</v>
      </c>
      <c r="G44" s="6">
        <f t="shared" si="3"/>
        <v>0</v>
      </c>
    </row>
    <row r="45" spans="1:7" s="4" customFormat="1" ht="17.25" customHeight="1" x14ac:dyDescent="0.25">
      <c r="A45" s="13" t="s">
        <v>88</v>
      </c>
      <c r="B45" s="21" t="s">
        <v>89</v>
      </c>
      <c r="C45" s="20" t="s">
        <v>87</v>
      </c>
      <c r="D45" s="18">
        <v>4</v>
      </c>
      <c r="E45" s="29"/>
      <c r="F45" s="5">
        <f t="shared" si="2"/>
        <v>0</v>
      </c>
      <c r="G45" s="6">
        <f t="shared" si="3"/>
        <v>0</v>
      </c>
    </row>
    <row r="46" spans="1:7" s="4" customFormat="1" ht="17.25" customHeight="1" x14ac:dyDescent="0.25">
      <c r="A46" s="13" t="s">
        <v>90</v>
      </c>
      <c r="B46" s="21" t="s">
        <v>91</v>
      </c>
      <c r="C46" s="20" t="s">
        <v>87</v>
      </c>
      <c r="D46" s="18">
        <v>4</v>
      </c>
      <c r="E46" s="29"/>
      <c r="F46" s="5">
        <f t="shared" si="2"/>
        <v>0</v>
      </c>
      <c r="G46" s="6">
        <f t="shared" si="3"/>
        <v>0</v>
      </c>
    </row>
    <row r="47" spans="1:7" s="4" customFormat="1" ht="17.25" customHeight="1" x14ac:dyDescent="0.25">
      <c r="A47" s="13" t="s">
        <v>92</v>
      </c>
      <c r="B47" s="21" t="s">
        <v>93</v>
      </c>
      <c r="C47" s="18" t="s">
        <v>70</v>
      </c>
      <c r="D47" s="21">
        <v>16</v>
      </c>
      <c r="E47" s="29"/>
      <c r="F47" s="5">
        <f t="shared" si="2"/>
        <v>0</v>
      </c>
      <c r="G47" s="6">
        <f t="shared" si="3"/>
        <v>0</v>
      </c>
    </row>
    <row r="48" spans="1:7" s="4" customFormat="1" ht="17.25" customHeight="1" x14ac:dyDescent="0.25">
      <c r="A48" s="13" t="s">
        <v>94</v>
      </c>
      <c r="B48" s="21" t="s">
        <v>95</v>
      </c>
      <c r="C48" s="18" t="s">
        <v>70</v>
      </c>
      <c r="D48" s="21">
        <v>8</v>
      </c>
      <c r="E48" s="29"/>
      <c r="F48" s="5">
        <f t="shared" si="2"/>
        <v>0</v>
      </c>
      <c r="G48" s="6">
        <f t="shared" si="3"/>
        <v>0</v>
      </c>
    </row>
    <row r="49" spans="1:7" s="4" customFormat="1" ht="16.5" customHeight="1" thickBot="1" x14ac:dyDescent="0.3">
      <c r="A49" s="14" t="s">
        <v>96</v>
      </c>
      <c r="B49" s="22" t="s">
        <v>97</v>
      </c>
      <c r="C49" s="23" t="s">
        <v>70</v>
      </c>
      <c r="D49" s="22">
        <v>3</v>
      </c>
      <c r="E49" s="30"/>
      <c r="F49" s="31">
        <f t="shared" si="2"/>
        <v>0</v>
      </c>
      <c r="G49" s="32">
        <f t="shared" si="3"/>
        <v>0</v>
      </c>
    </row>
    <row r="50" spans="1:7" ht="19.5" customHeight="1" thickBot="1" x14ac:dyDescent="0.25">
      <c r="A50" s="33" t="s">
        <v>64</v>
      </c>
      <c r="B50" s="33"/>
      <c r="C50" s="33"/>
      <c r="D50" s="33"/>
      <c r="E50" s="33"/>
      <c r="F50" s="39">
        <f>SUM(F10:F49)</f>
        <v>0</v>
      </c>
      <c r="G50" s="40">
        <f>SUM(G10:G49)</f>
        <v>0</v>
      </c>
    </row>
  </sheetData>
  <mergeCells count="6">
    <mergeCell ref="A50:E50"/>
    <mergeCell ref="A7:G7"/>
    <mergeCell ref="C1:G1"/>
    <mergeCell ref="A3:G3"/>
    <mergeCell ref="A5:B5"/>
    <mergeCell ref="C5:G5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FILTRÓW PKM.03.02.2025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Rogol</dc:creator>
  <cp:lastModifiedBy>sszczepanik</cp:lastModifiedBy>
  <cp:lastPrinted>2025-02-17T07:07:36Z</cp:lastPrinted>
  <dcterms:created xsi:type="dcterms:W3CDTF">2024-02-08T11:36:24Z</dcterms:created>
  <dcterms:modified xsi:type="dcterms:W3CDTF">2025-02-17T07:07:44Z</dcterms:modified>
</cp:coreProperties>
</file>