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czepanik\Desktop\dostawa części 2025\Pytani i odpowiedzi\"/>
    </mc:Choice>
  </mc:AlternateContent>
  <xr:revisionPtr revIDLastSave="0" documentId="13_ncr:1_{6AFB7A93-476D-415D-B10C-28ADF58DB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części PKM.03.02.2025" sheetId="5" r:id="rId1"/>
  </sheets>
  <calcPr calcId="191029"/>
</workbook>
</file>

<file path=xl/calcChain.xml><?xml version="1.0" encoding="utf-8"?>
<calcChain xmlns="http://schemas.openxmlformats.org/spreadsheetml/2006/main">
  <c r="F35" i="5" l="1"/>
  <c r="F37" i="5"/>
  <c r="F38" i="5"/>
  <c r="G38" i="5" s="1"/>
  <c r="F9" i="5"/>
  <c r="G9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2" i="5"/>
  <c r="G142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2" i="5"/>
  <c r="G132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2" i="5"/>
  <c r="G122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G37" i="5"/>
  <c r="F36" i="5"/>
  <c r="G36" i="5" s="1"/>
  <c r="G35" i="5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154" i="5" l="1"/>
  <c r="G154" i="5"/>
</calcChain>
</file>

<file path=xl/sharedStrings.xml><?xml version="1.0" encoding="utf-8"?>
<sst xmlns="http://schemas.openxmlformats.org/spreadsheetml/2006/main" count="275" uniqueCount="268">
  <si>
    <t>Lampa LED świateł cofania</t>
  </si>
  <si>
    <t>Zawór dławiący zwrotny</t>
  </si>
  <si>
    <t>Klej do kontenerków</t>
  </si>
  <si>
    <t>Zawór 3-drożny 16mm</t>
  </si>
  <si>
    <t>Taśma barwiąca Ribbon</t>
  </si>
  <si>
    <t>Czujnik ciśnienia paliwa/oleju DAF</t>
  </si>
  <si>
    <t>Regulator napięcia alternatora</t>
  </si>
  <si>
    <t>Rozrusznik</t>
  </si>
  <si>
    <t>Przycisk pasażera "STOP"</t>
  </si>
  <si>
    <t>Ramię wycieraczki 855mm</t>
  </si>
  <si>
    <t>Pióro wycieraczki 800</t>
  </si>
  <si>
    <t>Modulator osi napędowej EBS II</t>
  </si>
  <si>
    <t>Końcówka drążka z prawym gwintem</t>
  </si>
  <si>
    <t>Końcówka drążka z lewym gwintem</t>
  </si>
  <si>
    <t>Pasek klinowy 8PK 1580</t>
  </si>
  <si>
    <t>Czujnik ciśmienia powietrza 0-10</t>
  </si>
  <si>
    <t>Kontenerek do czujników opon</t>
  </si>
  <si>
    <t>Lampa led światła poz i stop</t>
  </si>
  <si>
    <t>Żarówka H11 24V</t>
  </si>
  <si>
    <t>NAZWA CZĘŚCI</t>
  </si>
  <si>
    <t>NR KATALOGOWY</t>
  </si>
  <si>
    <t>0303-380-035</t>
  </si>
  <si>
    <t>Kolanko POSH 60 - 210x210</t>
  </si>
  <si>
    <t>Kolanko POSH 35 - 150x150</t>
  </si>
  <si>
    <t>Kolanko POSH 50 - 150x150</t>
  </si>
  <si>
    <t>Kolanko POSH 40 - 150x150</t>
  </si>
  <si>
    <t>Przewód POSH 10</t>
  </si>
  <si>
    <t>Przewód POSH 15</t>
  </si>
  <si>
    <t>Przewód POSH 18</t>
  </si>
  <si>
    <t>Przewód POSH 22</t>
  </si>
  <si>
    <t>Przewód POSH 28</t>
  </si>
  <si>
    <t>Przewód POSH 35</t>
  </si>
  <si>
    <t>Przewód POSH 38</t>
  </si>
  <si>
    <t>Przewód POSH 50</t>
  </si>
  <si>
    <t>Przewód POSH 60</t>
  </si>
  <si>
    <t>1514-208-026</t>
  </si>
  <si>
    <t>0820-300-110</t>
  </si>
  <si>
    <t>1114-000-005</t>
  </si>
  <si>
    <t>0101-990-007</t>
  </si>
  <si>
    <t>0004-012-390</t>
  </si>
  <si>
    <t>0004-366-997</t>
  </si>
  <si>
    <t>0000-386-591</t>
  </si>
  <si>
    <t>1203-252-000</t>
  </si>
  <si>
    <t>1203-250-000</t>
  </si>
  <si>
    <t>0000-036-384</t>
  </si>
  <si>
    <t>1102-732-030</t>
  </si>
  <si>
    <t>0004-317-061</t>
  </si>
  <si>
    <t>0004-484-396</t>
  </si>
  <si>
    <t>5300-012-587</t>
  </si>
  <si>
    <t>0004-022-575</t>
  </si>
  <si>
    <t>1802-900-204</t>
  </si>
  <si>
    <t>1021-400-020</t>
  </si>
  <si>
    <t>1021-400-110</t>
  </si>
  <si>
    <t>1104-210-450</t>
  </si>
  <si>
    <t>1104-210-560</t>
  </si>
  <si>
    <t>0103-141-081</t>
  </si>
  <si>
    <t>0004-015-952</t>
  </si>
  <si>
    <t>2201-041-014</t>
  </si>
  <si>
    <t>2201-041-016</t>
  </si>
  <si>
    <t>0707-000-036</t>
  </si>
  <si>
    <t>0120-432-450</t>
  </si>
  <si>
    <t>0000-285-363</t>
  </si>
  <si>
    <t>0000-342-039</t>
  </si>
  <si>
    <t>0004-058-660</t>
  </si>
  <si>
    <t>1553-383-020</t>
  </si>
  <si>
    <t>0820-352-188</t>
  </si>
  <si>
    <t>0000-388-922</t>
  </si>
  <si>
    <t>1510-100-000</t>
  </si>
  <si>
    <t>0299-000-625</t>
  </si>
  <si>
    <t>0000-401-375</t>
  </si>
  <si>
    <t>1509-558-020</t>
  </si>
  <si>
    <t>0004-005-016</t>
  </si>
  <si>
    <t>0114-101-000</t>
  </si>
  <si>
    <t>0299-000-621</t>
  </si>
  <si>
    <t>0299-001-495</t>
  </si>
  <si>
    <t>0004-012-362</t>
  </si>
  <si>
    <t>0004-015-956</t>
  </si>
  <si>
    <t>0000-036-386</t>
  </si>
  <si>
    <t>0004-032-620</t>
  </si>
  <si>
    <t>1506-002-026</t>
  </si>
  <si>
    <t>1805-000-008</t>
  </si>
  <si>
    <t>5300-020-034</t>
  </si>
  <si>
    <t>0707-000-109</t>
  </si>
  <si>
    <t>Producent</t>
  </si>
  <si>
    <t>Cena netto/szt. [zł]</t>
  </si>
  <si>
    <t>Wartość netto [zł]</t>
  </si>
  <si>
    <t>Wartość brutto [zł]</t>
  </si>
  <si>
    <t xml:space="preserve">ZAMAWIAJĄCY:
Przedsiębiorstwo Komunikacji Miejskiej
w Czechowicach-Dziedzicach Sp. z o.o.
ul. Michała Drzymały 16, 
43-502 Czechowice-Dziedzice </t>
  </si>
  <si>
    <t>WYKONAWCA:</t>
  </si>
  <si>
    <t>Wykaz części zamiennych do autobusów miejskich Solaris Urbino</t>
  </si>
  <si>
    <t>Ilość [szt.]</t>
  </si>
  <si>
    <t>0000-386-583</t>
  </si>
  <si>
    <t>0107-767-010</t>
  </si>
  <si>
    <t>0000-088-660</t>
  </si>
  <si>
    <t>0107-767-096</t>
  </si>
  <si>
    <t>0107-767-098</t>
  </si>
  <si>
    <t>0107-767-097</t>
  </si>
  <si>
    <t>0000-262-911</t>
  </si>
  <si>
    <t>Załącznik nr 1 do Zapytania ofertowego PKM.03.02.2025</t>
  </si>
  <si>
    <t>Akumulator 12V/225</t>
  </si>
  <si>
    <t>Alternator</t>
  </si>
  <si>
    <t>0000-317-916</t>
  </si>
  <si>
    <t>Amortyzator przód przed 2017</t>
  </si>
  <si>
    <t>Amortyzator przód po 2017</t>
  </si>
  <si>
    <t>0004-006-659</t>
  </si>
  <si>
    <t>Amortyzator tył przed 2017</t>
  </si>
  <si>
    <t>Amortyzator tył po 2017</t>
  </si>
  <si>
    <t>0004-006-666</t>
  </si>
  <si>
    <t>Cewka odolejacza HALDEX</t>
  </si>
  <si>
    <t>0000-017-737</t>
  </si>
  <si>
    <t>Cylinder hamulca osi tylnej wzmocniony</t>
  </si>
  <si>
    <t>1114-000-004</t>
  </si>
  <si>
    <t xml:space="preserve">Cylinder hamulcowy osi tylnej </t>
  </si>
  <si>
    <t xml:space="preserve">Cylinderek ham. przód prawy </t>
  </si>
  <si>
    <t>5300-020-035</t>
  </si>
  <si>
    <t xml:space="preserve">Cylinderek ham.przód lewy </t>
  </si>
  <si>
    <t>Czujnik NOX  DAF przed katalizatorem euro 5</t>
  </si>
  <si>
    <t>Czujnik NOX  DAF za katalizatorem euro 5</t>
  </si>
  <si>
    <t>Czujnik NOX CUMMINS przed katalizatorem euro 6</t>
  </si>
  <si>
    <t>5300-018-915</t>
  </si>
  <si>
    <t>Czujnik NOX CUMMINS za katalizatorem euro 6</t>
  </si>
  <si>
    <t>5300-018-916</t>
  </si>
  <si>
    <t>Czujnik NOX DAF przed katalizatorem euro 6</t>
  </si>
  <si>
    <t>Czujnik NOX DAF za katalizatorem euro 6</t>
  </si>
  <si>
    <t>Czujnik otwarcia rampy</t>
  </si>
  <si>
    <t>2003-021-032</t>
  </si>
  <si>
    <t>Czujnik prędkości obrotowej przód</t>
  </si>
  <si>
    <t>Czujnik prędkości obrotowej tył</t>
  </si>
  <si>
    <t>0000-013-628</t>
  </si>
  <si>
    <t>Czujnik sadzy PM MX11</t>
  </si>
  <si>
    <t>Czujnik zużycia klocków hamulcowych tył do zacisku</t>
  </si>
  <si>
    <t>Dmuchawa frontboxu do 2017</t>
  </si>
  <si>
    <t>0000-397-191</t>
  </si>
  <si>
    <t>Dmuchawa frontboxu po 2017</t>
  </si>
  <si>
    <t>0000-208-098</t>
  </si>
  <si>
    <t>Dmuchawa podwójna dach</t>
  </si>
  <si>
    <t>0000-377-702</t>
  </si>
  <si>
    <t>Filtr zintegrowany z zaworem</t>
  </si>
  <si>
    <t>Guma amortyzatora</t>
  </si>
  <si>
    <t>0820-300-500</t>
  </si>
  <si>
    <t>Guma wnęki drzwi/Fartuch</t>
  </si>
  <si>
    <t>2401-174-362</t>
  </si>
  <si>
    <t xml:space="preserve">Klocki hamulcowe </t>
  </si>
  <si>
    <t>0821-351-000</t>
  </si>
  <si>
    <t>Kolanko EPDM 28/210/210</t>
  </si>
  <si>
    <t>Kolanko EPDM 35/38/100/100</t>
  </si>
  <si>
    <t>Kolanko POSH 15 - 150x150</t>
  </si>
  <si>
    <t xml:space="preserve">Kolanko POSH 15x210x300 </t>
  </si>
  <si>
    <t>Kolanko POSH 20-150x150</t>
  </si>
  <si>
    <t>Kolanko POSH 22*150*150</t>
  </si>
  <si>
    <t>Kolanko POSH 22*210*210</t>
  </si>
  <si>
    <t>Kolanko POSH 28 - 150x150</t>
  </si>
  <si>
    <t>Kolanko POSH 35 - 250x250</t>
  </si>
  <si>
    <t>Kolanko POSH 35/38x150x150</t>
  </si>
  <si>
    <t>Kolanko Posh 50 - 210x210</t>
  </si>
  <si>
    <t>Kolanko POSH 60 - 150x150</t>
  </si>
  <si>
    <t>Kolanko POSH 60x250x250</t>
  </si>
  <si>
    <t>Kolano redukcja 76/60</t>
  </si>
  <si>
    <t>Końcówka ramienia dolnego lewa</t>
  </si>
  <si>
    <t>2401-400-016</t>
  </si>
  <si>
    <t>Końcówka ramienia dolnego prawa</t>
  </si>
  <si>
    <t>2401-400-006</t>
  </si>
  <si>
    <t>0000-036-383</t>
  </si>
  <si>
    <t>Lampa LED Tył kierunkowskaz</t>
  </si>
  <si>
    <t>Lampa obrys. boczna pom. W44</t>
  </si>
  <si>
    <t xml:space="preserve">Lampa tablicy rej W133 </t>
  </si>
  <si>
    <t>Lampa Tył  Stop/Poz/Kier</t>
  </si>
  <si>
    <t>0004-048-507</t>
  </si>
  <si>
    <t>Lusterko lewe ogrzewane L200</t>
  </si>
  <si>
    <t>1905-024-105</t>
  </si>
  <si>
    <t>Lustro prawe I750 dzielone</t>
  </si>
  <si>
    <t>1905-024-002</t>
  </si>
  <si>
    <t>Łańcuch do zacisków hamulcowych</t>
  </si>
  <si>
    <t>Łożysko rolkowe do zacisku hamulcowego SB 6/7</t>
  </si>
  <si>
    <t>Miech  osi napędowej po 2017</t>
  </si>
  <si>
    <t>Miech osi napędowej do 2017</t>
  </si>
  <si>
    <t>1001-101-047</t>
  </si>
  <si>
    <t>Moduł dozujący - wtrysk adblue</t>
  </si>
  <si>
    <t>Moduł pomiaru prądu SMPP 1</t>
  </si>
  <si>
    <t>0004-021-269</t>
  </si>
  <si>
    <t>Moduł świetlny LED</t>
  </si>
  <si>
    <t>0004-315-850</t>
  </si>
  <si>
    <t>Napinacz paska Cummins</t>
  </si>
  <si>
    <t>0120-390-192</t>
  </si>
  <si>
    <t>Napinacz paska DAF</t>
  </si>
  <si>
    <t>0000-213-303</t>
  </si>
  <si>
    <t>Odbojnik przedni L</t>
  </si>
  <si>
    <t>Odbojnik przedni PR</t>
  </si>
  <si>
    <t>0004-063-345</t>
  </si>
  <si>
    <t>Ogranicznik drzwi dolny</t>
  </si>
  <si>
    <t>2401-120-113</t>
  </si>
  <si>
    <t>Pas klinowy 1590</t>
  </si>
  <si>
    <t>Pasek klinowy 1600 8PK</t>
  </si>
  <si>
    <t>Pasek klinowy 8PK</t>
  </si>
  <si>
    <t>0107-767-222</t>
  </si>
  <si>
    <t>Pasek klinowy 1155 x 13</t>
  </si>
  <si>
    <t xml:space="preserve">Pasek wielorowkowy 8PK </t>
  </si>
  <si>
    <t>Pasek klinowy 10PK 1812</t>
  </si>
  <si>
    <t>Pasek wielorowkowy</t>
  </si>
  <si>
    <t>Pasek klinowy TXX17  1590</t>
  </si>
  <si>
    <t>Pasek klinowy 1125 10PK</t>
  </si>
  <si>
    <t>Pasek klinowy 2 AVX 13x1325</t>
  </si>
  <si>
    <t>0127-010-506</t>
  </si>
  <si>
    <t>Pasek klinowy 8PK 1600</t>
  </si>
  <si>
    <t>Pasek wielorowkowy 8PK 2347LB</t>
  </si>
  <si>
    <t>Pióro wycieraczki 1000</t>
  </si>
  <si>
    <t>0004-022-416</t>
  </si>
  <si>
    <t>Pompa AQUAVENT DAF</t>
  </si>
  <si>
    <t>Pompa wodna  silnik Cummins</t>
  </si>
  <si>
    <t>Pompa wodna  silnik DAF</t>
  </si>
  <si>
    <t>Potencjometr drzwi na oś Wabco,zestaw lewy</t>
  </si>
  <si>
    <t>0004-053-547</t>
  </si>
  <si>
    <t>Potencjometr drzwi na oś Wabco,zestaw prawy</t>
  </si>
  <si>
    <t>0004-053-545</t>
  </si>
  <si>
    <t>Przegub drzwi dolny do 2017</t>
  </si>
  <si>
    <t>0000-342-063</t>
  </si>
  <si>
    <t>Przegub gumowy dźwigni ECAS (kolanko) WABCO Fi 8 mm</t>
  </si>
  <si>
    <t>Przegub gumowy dźwigni ECAS (prosty)</t>
  </si>
  <si>
    <t xml:space="preserve">Przełącznik zespolony pod kierownice </t>
  </si>
  <si>
    <t>1506-086-100</t>
  </si>
  <si>
    <t>Przewód ham. kolanko 450</t>
  </si>
  <si>
    <t>Przewód ham.kolanko 560</t>
  </si>
  <si>
    <t>Ramię wycieraczki 700 lewe</t>
  </si>
  <si>
    <t>0004-009-182</t>
  </si>
  <si>
    <t>0004-008-937</t>
  </si>
  <si>
    <t>Rolka drzwi HUBNER</t>
  </si>
  <si>
    <t>2401-250-324</t>
  </si>
  <si>
    <t>0120-300-097</t>
  </si>
  <si>
    <t>Silnik do nagrzewnicy TEDDY</t>
  </si>
  <si>
    <t>Siłownik pneumatyczny</t>
  </si>
  <si>
    <t>Sprzęgło kontrujące zacisku hamulca</t>
  </si>
  <si>
    <t>Szyba przód L UIII</t>
  </si>
  <si>
    <t>Szyba przód L UIV</t>
  </si>
  <si>
    <t>Szyba przód P UIII</t>
  </si>
  <si>
    <t>Szyba przód P UIV</t>
  </si>
  <si>
    <t>Szyba tablicy kierunkowej przód</t>
  </si>
  <si>
    <t>2209-051-943</t>
  </si>
  <si>
    <t>Tarcza hamulcowa tył N4016</t>
  </si>
  <si>
    <t>0004-062-261</t>
  </si>
  <si>
    <t>Taśma z taśmą do kasownika KRG-6</t>
  </si>
  <si>
    <t>1607-509-020</t>
  </si>
  <si>
    <t>Termostat CUMMINS</t>
  </si>
  <si>
    <t>Wał napędowy UIV</t>
  </si>
  <si>
    <t>0004-393-617</t>
  </si>
  <si>
    <t>Wałek mech. regulacji zacisku hamulcowego</t>
  </si>
  <si>
    <t>0004-053-878</t>
  </si>
  <si>
    <t>Zawór 3-drożny 38mm</t>
  </si>
  <si>
    <t>Zawór dwudrożny 16 mm</t>
  </si>
  <si>
    <t>0004-053-877</t>
  </si>
  <si>
    <t>Zawór regulacji ciśnienia ABS</t>
  </si>
  <si>
    <t>1102-963-200</t>
  </si>
  <si>
    <t>Zbiornik tłumiący 0,9l</t>
  </si>
  <si>
    <t>1102-730-000</t>
  </si>
  <si>
    <t>Zestaw naprawczy ECAS</t>
  </si>
  <si>
    <t>1122-360-010</t>
  </si>
  <si>
    <t>Zestaw naprawczy ECAS NT</t>
  </si>
  <si>
    <t>1122-360-011</t>
  </si>
  <si>
    <t xml:space="preserve">Zestaw naprawczy elektrozaworu drzwi </t>
  </si>
  <si>
    <t xml:space="preserve">Zestaw naprawczy prowadnicy K001915 </t>
  </si>
  <si>
    <t>Zestaw naprawczy zacisków K067417K50</t>
  </si>
  <si>
    <t>Zestaw naprawczy zacisku hamulcowego K010604</t>
  </si>
  <si>
    <t>0821-357-000</t>
  </si>
  <si>
    <t>Żarówka H1 24V 70W</t>
  </si>
  <si>
    <t>0004-113-928</t>
  </si>
  <si>
    <t>Sukcesywna dostawa nowych części zamiennych do autobusów miejskich Solaris Urbino oraz filtrów autobusowych 
dla potrzeb Przedsiębiorstwa Komunikacji Miejskiej w Czechowicach-Dziedzicach Sp. z o.o.</t>
  </si>
  <si>
    <t>do zacisku Knorr SN7117 K</t>
  </si>
  <si>
    <t>5300-017-471</t>
  </si>
  <si>
    <t>do silnika typ DAF PR 183 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</si>
</sst>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4" fontId="10" fillId="0" borderId="1" xfId="1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" fontId="10" fillId="0" borderId="4" xfId="1" applyNumberFormat="1" applyFont="1" applyBorder="1" applyAlignment="1" applyProtection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0" fillId="0" borderId="6" xfId="1" applyNumberFormat="1" applyFont="1" applyBorder="1" applyAlignment="1" applyProtection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/>
    <xf numFmtId="4" fontId="10" fillId="6" borderId="4" xfId="1" applyNumberFormat="1" applyFont="1" applyFill="1" applyBorder="1" applyAlignment="1" applyProtection="1">
      <alignment horizontal="center" vertical="center"/>
      <protection locked="0"/>
    </xf>
    <xf numFmtId="4" fontId="10" fillId="6" borderId="1" xfId="1" applyNumberFormat="1" applyFont="1" applyFill="1" applyBorder="1" applyAlignment="1" applyProtection="1">
      <alignment horizontal="center" vertical="center"/>
      <protection locked="0"/>
    </xf>
    <xf numFmtId="4" fontId="10" fillId="6" borderId="2" xfId="1" applyNumberFormat="1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top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top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/>
    </xf>
    <xf numFmtId="0" fontId="11" fillId="4" borderId="2" xfId="0" applyFont="1" applyFill="1" applyBorder="1" applyAlignment="1" applyProtection="1">
      <alignment horizontal="center" vertical="top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/>
    <xf numFmtId="0" fontId="11" fillId="6" borderId="8" xfId="0" applyFont="1" applyFill="1" applyBorder="1" applyAlignment="1">
      <alignment horizontal="center"/>
    </xf>
    <xf numFmtId="0" fontId="11" fillId="4" borderId="7" xfId="0" applyFont="1" applyFill="1" applyBorder="1" applyAlignment="1" applyProtection="1">
      <alignment horizontal="left" vertical="top"/>
      <protection locked="0"/>
    </xf>
    <xf numFmtId="0" fontId="11" fillId="4" borderId="7" xfId="0" applyFont="1" applyFill="1" applyBorder="1"/>
    <xf numFmtId="0" fontId="13" fillId="0" borderId="7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11" fillId="5" borderId="8" xfId="0" applyFont="1" applyFill="1" applyBorder="1" applyAlignment="1" applyProtection="1">
      <alignment horizontal="center" vertical="top"/>
      <protection locked="0"/>
    </xf>
    <xf numFmtId="0" fontId="11" fillId="5" borderId="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1" fillId="6" borderId="8" xfId="0" applyFont="1" applyFill="1" applyBorder="1" applyAlignment="1" applyProtection="1">
      <alignment horizontal="center" vertical="top"/>
      <protection locked="0"/>
    </xf>
    <xf numFmtId="0" fontId="15" fillId="5" borderId="8" xfId="0" applyFont="1" applyFill="1" applyBorder="1" applyAlignment="1">
      <alignment horizontal="center"/>
    </xf>
    <xf numFmtId="0" fontId="13" fillId="6" borderId="8" xfId="0" applyFont="1" applyFill="1" applyBorder="1"/>
    <xf numFmtId="0" fontId="11" fillId="5" borderId="10" xfId="0" applyFont="1" applyFill="1" applyBorder="1" applyAlignment="1" applyProtection="1">
      <alignment horizontal="center" vertical="top"/>
      <protection locked="0"/>
    </xf>
    <xf numFmtId="0" fontId="5" fillId="2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horizontal="center" vertical="center"/>
    </xf>
    <xf numFmtId="0" fontId="11" fillId="5" borderId="13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6" borderId="0" xfId="0" applyFont="1" applyFill="1" applyAlignment="1">
      <alignment horizontal="left" vertical="top"/>
    </xf>
    <xf numFmtId="0" fontId="6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49AB-583A-4928-86AB-C91741CC8DF6}">
  <sheetPr>
    <pageSetUpPr fitToPage="1"/>
  </sheetPr>
  <dimension ref="A1:G154"/>
  <sheetViews>
    <sheetView tabSelected="1" zoomScale="115" zoomScaleNormal="115" workbookViewId="0">
      <selection activeCell="B32" sqref="B32"/>
    </sheetView>
  </sheetViews>
  <sheetFormatPr defaultRowHeight="12.75" x14ac:dyDescent="0.2"/>
  <cols>
    <col min="1" max="1" width="71.5703125" style="1" bestFit="1" customWidth="1"/>
    <col min="2" max="2" width="27.28515625" style="1" bestFit="1" customWidth="1"/>
    <col min="3" max="3" width="26.7109375" style="1" customWidth="1"/>
    <col min="4" max="4" width="13.140625" style="1" bestFit="1" customWidth="1"/>
    <col min="5" max="5" width="16.7109375" style="1" customWidth="1"/>
    <col min="6" max="6" width="15" style="1" customWidth="1"/>
    <col min="7" max="7" width="16.140625" style="1" customWidth="1"/>
    <col min="8" max="23" width="9.140625" style="1"/>
    <col min="24" max="24" width="9" style="1" customWidth="1"/>
    <col min="25" max="16384" width="9.140625" style="1"/>
  </cols>
  <sheetData>
    <row r="1" spans="1:7" x14ac:dyDescent="0.2">
      <c r="A1" s="2"/>
      <c r="B1" s="2"/>
      <c r="C1" s="57" t="s">
        <v>98</v>
      </c>
      <c r="D1" s="57"/>
      <c r="E1" s="57"/>
      <c r="F1" s="57"/>
      <c r="G1" s="57"/>
    </row>
    <row r="2" spans="1:7" ht="30" customHeight="1" x14ac:dyDescent="0.2">
      <c r="A2" s="61" t="s">
        <v>264</v>
      </c>
      <c r="B2" s="61"/>
      <c r="C2" s="61"/>
      <c r="D2" s="61"/>
      <c r="E2" s="61"/>
      <c r="F2" s="61"/>
      <c r="G2" s="61"/>
    </row>
    <row r="3" spans="1:7" x14ac:dyDescent="0.2">
      <c r="A3" s="2"/>
      <c r="B3" s="2"/>
      <c r="C3" s="2"/>
      <c r="D3" s="2"/>
      <c r="E3" s="3"/>
      <c r="F3" s="3"/>
      <c r="G3" s="3"/>
    </row>
    <row r="4" spans="1:7" ht="76.5" customHeight="1" x14ac:dyDescent="0.2">
      <c r="A4" s="4" t="s">
        <v>87</v>
      </c>
      <c r="B4" s="60" t="s">
        <v>88</v>
      </c>
      <c r="C4" s="60"/>
      <c r="D4" s="60"/>
      <c r="E4" s="60"/>
      <c r="F4" s="60"/>
      <c r="G4" s="60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58" t="s">
        <v>89</v>
      </c>
      <c r="B6" s="59"/>
      <c r="C6" s="59"/>
      <c r="D6" s="59"/>
      <c r="E6" s="59"/>
      <c r="F6" s="59"/>
      <c r="G6" s="59"/>
    </row>
    <row r="7" spans="1:7" ht="13.5" thickBot="1" x14ac:dyDescent="0.25"/>
    <row r="8" spans="1:7" ht="26.25" thickBot="1" x14ac:dyDescent="0.25">
      <c r="A8" s="53" t="s">
        <v>19</v>
      </c>
      <c r="B8" s="9" t="s">
        <v>20</v>
      </c>
      <c r="C8" s="55" t="s">
        <v>83</v>
      </c>
      <c r="D8" s="10" t="s">
        <v>90</v>
      </c>
      <c r="E8" s="11" t="s">
        <v>84</v>
      </c>
      <c r="F8" s="11" t="s">
        <v>85</v>
      </c>
      <c r="G8" s="11" t="s">
        <v>86</v>
      </c>
    </row>
    <row r="9" spans="1:7" ht="14.25" x14ac:dyDescent="0.2">
      <c r="A9" s="54" t="s">
        <v>99</v>
      </c>
      <c r="B9" s="19" t="s">
        <v>35</v>
      </c>
      <c r="C9" s="56"/>
      <c r="D9" s="20">
        <v>20</v>
      </c>
      <c r="E9" s="16"/>
      <c r="F9" s="7">
        <f>E9*D9</f>
        <v>0</v>
      </c>
      <c r="G9" s="8">
        <f>F9*1.23</f>
        <v>0</v>
      </c>
    </row>
    <row r="10" spans="1:7" ht="14.25" x14ac:dyDescent="0.2">
      <c r="A10" s="40" t="s">
        <v>100</v>
      </c>
      <c r="B10" s="21" t="s">
        <v>101</v>
      </c>
      <c r="C10" s="45"/>
      <c r="D10" s="22">
        <v>3</v>
      </c>
      <c r="E10" s="17"/>
      <c r="F10" s="5">
        <f t="shared" ref="F10:F73" si="0">E10*D10</f>
        <v>0</v>
      </c>
      <c r="G10" s="6">
        <f t="shared" ref="G10:G73" si="1">F10*1.23</f>
        <v>0</v>
      </c>
    </row>
    <row r="11" spans="1:7" ht="14.25" x14ac:dyDescent="0.2">
      <c r="A11" s="38" t="s">
        <v>102</v>
      </c>
      <c r="B11" s="21" t="s">
        <v>36</v>
      </c>
      <c r="C11" s="45"/>
      <c r="D11" s="22">
        <v>4</v>
      </c>
      <c r="E11" s="17"/>
      <c r="F11" s="5">
        <f t="shared" si="0"/>
        <v>0</v>
      </c>
      <c r="G11" s="6">
        <f t="shared" si="1"/>
        <v>0</v>
      </c>
    </row>
    <row r="12" spans="1:7" ht="14.25" x14ac:dyDescent="0.2">
      <c r="A12" s="38" t="s">
        <v>103</v>
      </c>
      <c r="B12" s="23" t="s">
        <v>104</v>
      </c>
      <c r="C12" s="39"/>
      <c r="D12" s="24">
        <v>4</v>
      </c>
      <c r="E12" s="17"/>
      <c r="F12" s="5">
        <f t="shared" si="0"/>
        <v>0</v>
      </c>
      <c r="G12" s="6">
        <f t="shared" si="1"/>
        <v>0</v>
      </c>
    </row>
    <row r="13" spans="1:7" ht="14.25" x14ac:dyDescent="0.2">
      <c r="A13" s="38" t="s">
        <v>105</v>
      </c>
      <c r="B13" s="23" t="s">
        <v>36</v>
      </c>
      <c r="C13" s="39"/>
      <c r="D13" s="24">
        <v>8</v>
      </c>
      <c r="E13" s="17"/>
      <c r="F13" s="5">
        <f t="shared" si="0"/>
        <v>0</v>
      </c>
      <c r="G13" s="6">
        <f t="shared" si="1"/>
        <v>0</v>
      </c>
    </row>
    <row r="14" spans="1:7" ht="14.25" x14ac:dyDescent="0.2">
      <c r="A14" s="38" t="s">
        <v>106</v>
      </c>
      <c r="B14" s="23" t="s">
        <v>107</v>
      </c>
      <c r="C14" s="39"/>
      <c r="D14" s="24">
        <v>8</v>
      </c>
      <c r="E14" s="17"/>
      <c r="F14" s="5">
        <f t="shared" si="0"/>
        <v>0</v>
      </c>
      <c r="G14" s="6">
        <f t="shared" si="1"/>
        <v>0</v>
      </c>
    </row>
    <row r="15" spans="1:7" ht="14.25" x14ac:dyDescent="0.2">
      <c r="A15" s="40" t="s">
        <v>108</v>
      </c>
      <c r="B15" s="21" t="s">
        <v>109</v>
      </c>
      <c r="C15" s="45"/>
      <c r="D15" s="22">
        <v>2</v>
      </c>
      <c r="E15" s="17"/>
      <c r="F15" s="5">
        <f t="shared" si="0"/>
        <v>0</v>
      </c>
      <c r="G15" s="6">
        <f t="shared" si="1"/>
        <v>0</v>
      </c>
    </row>
    <row r="16" spans="1:7" ht="14.25" x14ac:dyDescent="0.2">
      <c r="A16" s="41" t="s">
        <v>110</v>
      </c>
      <c r="B16" s="23" t="s">
        <v>111</v>
      </c>
      <c r="C16" s="46"/>
      <c r="D16" s="25">
        <v>2</v>
      </c>
      <c r="E16" s="17"/>
      <c r="F16" s="5">
        <f t="shared" si="0"/>
        <v>0</v>
      </c>
      <c r="G16" s="6">
        <f t="shared" si="1"/>
        <v>0</v>
      </c>
    </row>
    <row r="17" spans="1:7" ht="14.25" x14ac:dyDescent="0.2">
      <c r="A17" s="41" t="s">
        <v>112</v>
      </c>
      <c r="B17" s="23" t="s">
        <v>37</v>
      </c>
      <c r="C17" s="46"/>
      <c r="D17" s="25">
        <v>2</v>
      </c>
      <c r="E17" s="17"/>
      <c r="F17" s="5">
        <f t="shared" si="0"/>
        <v>0</v>
      </c>
      <c r="G17" s="6">
        <f t="shared" si="1"/>
        <v>0</v>
      </c>
    </row>
    <row r="18" spans="1:7" ht="14.25" x14ac:dyDescent="0.2">
      <c r="A18" s="41" t="s">
        <v>113</v>
      </c>
      <c r="B18" s="23" t="s">
        <v>114</v>
      </c>
      <c r="C18" s="46"/>
      <c r="D18" s="25">
        <v>3</v>
      </c>
      <c r="E18" s="17"/>
      <c r="F18" s="5">
        <f t="shared" si="0"/>
        <v>0</v>
      </c>
      <c r="G18" s="6">
        <f t="shared" si="1"/>
        <v>0</v>
      </c>
    </row>
    <row r="19" spans="1:7" ht="14.25" x14ac:dyDescent="0.2">
      <c r="A19" s="41" t="s">
        <v>115</v>
      </c>
      <c r="B19" s="23" t="s">
        <v>81</v>
      </c>
      <c r="C19" s="46"/>
      <c r="D19" s="25">
        <v>3</v>
      </c>
      <c r="E19" s="17"/>
      <c r="F19" s="5">
        <f t="shared" si="0"/>
        <v>0</v>
      </c>
      <c r="G19" s="6">
        <f t="shared" si="1"/>
        <v>0</v>
      </c>
    </row>
    <row r="20" spans="1:7" ht="14.25" x14ac:dyDescent="0.2">
      <c r="A20" s="41" t="s">
        <v>15</v>
      </c>
      <c r="B20" s="26" t="s">
        <v>72</v>
      </c>
      <c r="C20" s="46"/>
      <c r="D20" s="25">
        <v>2</v>
      </c>
      <c r="E20" s="17"/>
      <c r="F20" s="5">
        <f t="shared" si="0"/>
        <v>0</v>
      </c>
      <c r="G20" s="6">
        <f t="shared" si="1"/>
        <v>0</v>
      </c>
    </row>
    <row r="21" spans="1:7" ht="14.25" x14ac:dyDescent="0.2">
      <c r="A21" s="42" t="s">
        <v>5</v>
      </c>
      <c r="B21" s="27" t="s">
        <v>38</v>
      </c>
      <c r="C21" s="47"/>
      <c r="D21" s="22">
        <v>4</v>
      </c>
      <c r="E21" s="17"/>
      <c r="F21" s="5">
        <f t="shared" si="0"/>
        <v>0</v>
      </c>
      <c r="G21" s="6">
        <f t="shared" si="1"/>
        <v>0</v>
      </c>
    </row>
    <row r="22" spans="1:7" ht="14.25" x14ac:dyDescent="0.2">
      <c r="A22" s="41" t="s">
        <v>116</v>
      </c>
      <c r="B22" s="23" t="s">
        <v>73</v>
      </c>
      <c r="C22" s="46"/>
      <c r="D22" s="25">
        <v>4</v>
      </c>
      <c r="E22" s="17"/>
      <c r="F22" s="5">
        <f t="shared" si="0"/>
        <v>0</v>
      </c>
      <c r="G22" s="6">
        <f t="shared" si="1"/>
        <v>0</v>
      </c>
    </row>
    <row r="23" spans="1:7" ht="14.25" x14ac:dyDescent="0.2">
      <c r="A23" s="41" t="s">
        <v>117</v>
      </c>
      <c r="B23" s="23" t="s">
        <v>68</v>
      </c>
      <c r="C23" s="46"/>
      <c r="D23" s="25">
        <v>4</v>
      </c>
      <c r="E23" s="17"/>
      <c r="F23" s="5">
        <f t="shared" si="0"/>
        <v>0</v>
      </c>
      <c r="G23" s="6">
        <f t="shared" si="1"/>
        <v>0</v>
      </c>
    </row>
    <row r="24" spans="1:7" ht="14.25" x14ac:dyDescent="0.2">
      <c r="A24" s="41" t="s">
        <v>118</v>
      </c>
      <c r="B24" s="23" t="s">
        <v>119</v>
      </c>
      <c r="C24" s="46"/>
      <c r="D24" s="25">
        <v>4</v>
      </c>
      <c r="E24" s="17"/>
      <c r="F24" s="5">
        <f t="shared" si="0"/>
        <v>0</v>
      </c>
      <c r="G24" s="6">
        <f t="shared" si="1"/>
        <v>0</v>
      </c>
    </row>
    <row r="25" spans="1:7" ht="14.25" x14ac:dyDescent="0.2">
      <c r="A25" s="41" t="s">
        <v>120</v>
      </c>
      <c r="B25" s="23" t="s">
        <v>121</v>
      </c>
      <c r="C25" s="46"/>
      <c r="D25" s="25">
        <v>4</v>
      </c>
      <c r="E25" s="17"/>
      <c r="F25" s="5">
        <f t="shared" si="0"/>
        <v>0</v>
      </c>
      <c r="G25" s="6">
        <f t="shared" si="1"/>
        <v>0</v>
      </c>
    </row>
    <row r="26" spans="1:7" ht="14.25" x14ac:dyDescent="0.2">
      <c r="A26" s="41" t="s">
        <v>122</v>
      </c>
      <c r="B26" s="23" t="s">
        <v>39</v>
      </c>
      <c r="C26" s="46"/>
      <c r="D26" s="25">
        <v>4</v>
      </c>
      <c r="E26" s="17"/>
      <c r="F26" s="5">
        <f t="shared" si="0"/>
        <v>0</v>
      </c>
      <c r="G26" s="6">
        <f t="shared" si="1"/>
        <v>0</v>
      </c>
    </row>
    <row r="27" spans="1:7" ht="14.25" x14ac:dyDescent="0.2">
      <c r="A27" s="41" t="s">
        <v>123</v>
      </c>
      <c r="B27" s="23" t="s">
        <v>74</v>
      </c>
      <c r="C27" s="46"/>
      <c r="D27" s="25">
        <v>4</v>
      </c>
      <c r="E27" s="17"/>
      <c r="F27" s="5">
        <f t="shared" si="0"/>
        <v>0</v>
      </c>
      <c r="G27" s="6">
        <f t="shared" si="1"/>
        <v>0</v>
      </c>
    </row>
    <row r="28" spans="1:7" ht="14.25" x14ac:dyDescent="0.2">
      <c r="A28" s="42" t="s">
        <v>124</v>
      </c>
      <c r="B28" s="28" t="s">
        <v>125</v>
      </c>
      <c r="C28" s="48"/>
      <c r="D28" s="27">
        <v>2</v>
      </c>
      <c r="E28" s="17"/>
      <c r="F28" s="5">
        <f t="shared" si="0"/>
        <v>0</v>
      </c>
      <c r="G28" s="6">
        <f t="shared" si="1"/>
        <v>0</v>
      </c>
    </row>
    <row r="29" spans="1:7" ht="14.25" x14ac:dyDescent="0.2">
      <c r="A29" s="42" t="s">
        <v>126</v>
      </c>
      <c r="B29" s="21" t="s">
        <v>82</v>
      </c>
      <c r="C29" s="45"/>
      <c r="D29" s="29">
        <v>4</v>
      </c>
      <c r="E29" s="17"/>
      <c r="F29" s="5">
        <f t="shared" si="0"/>
        <v>0</v>
      </c>
      <c r="G29" s="6">
        <f t="shared" si="1"/>
        <v>0</v>
      </c>
    </row>
    <row r="30" spans="1:7" ht="14.25" x14ac:dyDescent="0.2">
      <c r="A30" s="42" t="s">
        <v>127</v>
      </c>
      <c r="B30" s="21" t="s">
        <v>128</v>
      </c>
      <c r="C30" s="45"/>
      <c r="D30" s="29">
        <v>4</v>
      </c>
      <c r="E30" s="17"/>
      <c r="F30" s="5">
        <f t="shared" si="0"/>
        <v>0</v>
      </c>
      <c r="G30" s="6">
        <f t="shared" si="1"/>
        <v>0</v>
      </c>
    </row>
    <row r="31" spans="1:7" ht="14.25" x14ac:dyDescent="0.2">
      <c r="A31" s="38" t="s">
        <v>129</v>
      </c>
      <c r="B31" s="23" t="s">
        <v>40</v>
      </c>
      <c r="C31" s="39"/>
      <c r="D31" s="27">
        <v>4</v>
      </c>
      <c r="E31" s="17"/>
      <c r="F31" s="5">
        <f t="shared" si="0"/>
        <v>0</v>
      </c>
      <c r="G31" s="6">
        <f t="shared" si="1"/>
        <v>0</v>
      </c>
    </row>
    <row r="32" spans="1:7" ht="14.25" x14ac:dyDescent="0.2">
      <c r="A32" s="40" t="s">
        <v>130</v>
      </c>
      <c r="B32" s="62" t="s">
        <v>265</v>
      </c>
      <c r="C32" s="45"/>
      <c r="D32" s="29">
        <v>20</v>
      </c>
      <c r="E32" s="17"/>
      <c r="F32" s="5">
        <f t="shared" si="0"/>
        <v>0</v>
      </c>
      <c r="G32" s="6">
        <f t="shared" si="1"/>
        <v>0</v>
      </c>
    </row>
    <row r="33" spans="1:7" ht="14.25" x14ac:dyDescent="0.2">
      <c r="A33" s="38" t="s">
        <v>131</v>
      </c>
      <c r="B33" s="23" t="s">
        <v>132</v>
      </c>
      <c r="C33" s="39"/>
      <c r="D33" s="27">
        <v>2</v>
      </c>
      <c r="E33" s="17"/>
      <c r="F33" s="5">
        <f t="shared" si="0"/>
        <v>0</v>
      </c>
      <c r="G33" s="6">
        <f t="shared" si="1"/>
        <v>0</v>
      </c>
    </row>
    <row r="34" spans="1:7" ht="14.25" x14ac:dyDescent="0.2">
      <c r="A34" s="38" t="s">
        <v>133</v>
      </c>
      <c r="B34" s="30" t="s">
        <v>134</v>
      </c>
      <c r="C34" s="39"/>
      <c r="D34" s="27">
        <v>2</v>
      </c>
      <c r="E34" s="17"/>
      <c r="F34" s="5">
        <f t="shared" si="0"/>
        <v>0</v>
      </c>
      <c r="G34" s="6">
        <f t="shared" si="1"/>
        <v>0</v>
      </c>
    </row>
    <row r="35" spans="1:7" ht="14.25" x14ac:dyDescent="0.2">
      <c r="A35" s="41" t="s">
        <v>135</v>
      </c>
      <c r="B35" s="26" t="s">
        <v>136</v>
      </c>
      <c r="C35" s="46"/>
      <c r="D35" s="25">
        <v>2</v>
      </c>
      <c r="E35" s="17"/>
      <c r="F35" s="5">
        <f>E35*D35</f>
        <v>0</v>
      </c>
      <c r="G35" s="6">
        <f t="shared" si="1"/>
        <v>0</v>
      </c>
    </row>
    <row r="36" spans="1:7" ht="14.25" x14ac:dyDescent="0.2">
      <c r="A36" s="40" t="s">
        <v>137</v>
      </c>
      <c r="B36" s="21" t="s">
        <v>21</v>
      </c>
      <c r="C36" s="45"/>
      <c r="D36" s="22">
        <v>2</v>
      </c>
      <c r="E36" s="17"/>
      <c r="F36" s="5">
        <f t="shared" si="0"/>
        <v>0</v>
      </c>
      <c r="G36" s="6">
        <f t="shared" si="1"/>
        <v>0</v>
      </c>
    </row>
    <row r="37" spans="1:7" ht="14.25" x14ac:dyDescent="0.2">
      <c r="A37" s="40" t="s">
        <v>138</v>
      </c>
      <c r="B37" s="31" t="s">
        <v>139</v>
      </c>
      <c r="C37" s="45"/>
      <c r="D37" s="22">
        <v>20</v>
      </c>
      <c r="E37" s="17"/>
      <c r="F37" s="5">
        <f>E37*D37</f>
        <v>0</v>
      </c>
      <c r="G37" s="6">
        <f t="shared" si="1"/>
        <v>0</v>
      </c>
    </row>
    <row r="38" spans="1:7" ht="14.25" x14ac:dyDescent="0.2">
      <c r="A38" s="43" t="s">
        <v>140</v>
      </c>
      <c r="B38" s="31" t="s">
        <v>141</v>
      </c>
      <c r="C38" s="49"/>
      <c r="D38" s="32">
        <v>8</v>
      </c>
      <c r="E38" s="17"/>
      <c r="F38" s="5">
        <f>E38*D38</f>
        <v>0</v>
      </c>
      <c r="G38" s="6">
        <f t="shared" si="1"/>
        <v>0</v>
      </c>
    </row>
    <row r="39" spans="1:7" ht="14.25" x14ac:dyDescent="0.2">
      <c r="A39" s="38" t="s">
        <v>2</v>
      </c>
      <c r="B39" s="23" t="s">
        <v>41</v>
      </c>
      <c r="C39" s="39"/>
      <c r="D39" s="24">
        <v>4</v>
      </c>
      <c r="E39" s="17"/>
      <c r="F39" s="5">
        <f t="shared" si="0"/>
        <v>0</v>
      </c>
      <c r="G39" s="6">
        <f t="shared" si="1"/>
        <v>0</v>
      </c>
    </row>
    <row r="40" spans="1:7" ht="14.25" x14ac:dyDescent="0.2">
      <c r="A40" s="41" t="s">
        <v>142</v>
      </c>
      <c r="B40" s="26" t="s">
        <v>143</v>
      </c>
      <c r="C40" s="50"/>
      <c r="D40" s="33">
        <v>28</v>
      </c>
      <c r="E40" s="17"/>
      <c r="F40" s="5">
        <f t="shared" si="0"/>
        <v>0</v>
      </c>
      <c r="G40" s="6">
        <f t="shared" si="1"/>
        <v>0</v>
      </c>
    </row>
    <row r="41" spans="1:7" ht="14.25" x14ac:dyDescent="0.2">
      <c r="A41" s="42" t="s">
        <v>144</v>
      </c>
      <c r="B41" s="21"/>
      <c r="C41" s="45"/>
      <c r="D41" s="22">
        <v>5</v>
      </c>
      <c r="E41" s="17"/>
      <c r="F41" s="5">
        <f t="shared" si="0"/>
        <v>0</v>
      </c>
      <c r="G41" s="6">
        <f t="shared" si="1"/>
        <v>0</v>
      </c>
    </row>
    <row r="42" spans="1:7" ht="14.25" x14ac:dyDescent="0.2">
      <c r="A42" s="42" t="s">
        <v>145</v>
      </c>
      <c r="B42" s="21"/>
      <c r="C42" s="45"/>
      <c r="D42" s="22">
        <v>10</v>
      </c>
      <c r="E42" s="17"/>
      <c r="F42" s="5">
        <f t="shared" si="0"/>
        <v>0</v>
      </c>
      <c r="G42" s="6">
        <f t="shared" si="1"/>
        <v>0</v>
      </c>
    </row>
    <row r="43" spans="1:7" ht="14.25" x14ac:dyDescent="0.2">
      <c r="A43" s="42" t="s">
        <v>146</v>
      </c>
      <c r="B43" s="21"/>
      <c r="C43" s="45"/>
      <c r="D43" s="22">
        <v>5</v>
      </c>
      <c r="E43" s="17"/>
      <c r="F43" s="5">
        <f t="shared" si="0"/>
        <v>0</v>
      </c>
      <c r="G43" s="6">
        <f t="shared" si="1"/>
        <v>0</v>
      </c>
    </row>
    <row r="44" spans="1:7" ht="14.25" x14ac:dyDescent="0.2">
      <c r="A44" s="42" t="s">
        <v>147</v>
      </c>
      <c r="B44" s="21"/>
      <c r="C44" s="45"/>
      <c r="D44" s="22">
        <v>5</v>
      </c>
      <c r="E44" s="17"/>
      <c r="F44" s="5">
        <f t="shared" si="0"/>
        <v>0</v>
      </c>
      <c r="G44" s="6">
        <f t="shared" si="1"/>
        <v>0</v>
      </c>
    </row>
    <row r="45" spans="1:7" ht="14.25" x14ac:dyDescent="0.2">
      <c r="A45" s="42" t="s">
        <v>148</v>
      </c>
      <c r="B45" s="21"/>
      <c r="C45" s="45"/>
      <c r="D45" s="22">
        <v>5</v>
      </c>
      <c r="E45" s="17"/>
      <c r="F45" s="5">
        <f t="shared" si="0"/>
        <v>0</v>
      </c>
      <c r="G45" s="6">
        <f t="shared" si="1"/>
        <v>0</v>
      </c>
    </row>
    <row r="46" spans="1:7" ht="14.25" x14ac:dyDescent="0.2">
      <c r="A46" s="42" t="s">
        <v>149</v>
      </c>
      <c r="B46" s="21"/>
      <c r="C46" s="45"/>
      <c r="D46" s="22">
        <v>10</v>
      </c>
      <c r="E46" s="17"/>
      <c r="F46" s="5">
        <f t="shared" si="0"/>
        <v>0</v>
      </c>
      <c r="G46" s="6">
        <f t="shared" si="1"/>
        <v>0</v>
      </c>
    </row>
    <row r="47" spans="1:7" ht="14.25" x14ac:dyDescent="0.2">
      <c r="A47" s="42" t="s">
        <v>150</v>
      </c>
      <c r="B47" s="21"/>
      <c r="C47" s="45"/>
      <c r="D47" s="22">
        <v>10</v>
      </c>
      <c r="E47" s="17"/>
      <c r="F47" s="5">
        <f t="shared" si="0"/>
        <v>0</v>
      </c>
      <c r="G47" s="6">
        <f t="shared" si="1"/>
        <v>0</v>
      </c>
    </row>
    <row r="48" spans="1:7" ht="14.25" x14ac:dyDescent="0.2">
      <c r="A48" s="42" t="s">
        <v>151</v>
      </c>
      <c r="B48" s="21"/>
      <c r="C48" s="45"/>
      <c r="D48" s="22">
        <v>5</v>
      </c>
      <c r="E48" s="17"/>
      <c r="F48" s="5">
        <f t="shared" si="0"/>
        <v>0</v>
      </c>
      <c r="G48" s="6">
        <f t="shared" si="1"/>
        <v>0</v>
      </c>
    </row>
    <row r="49" spans="1:7" ht="14.25" x14ac:dyDescent="0.2">
      <c r="A49" s="42" t="s">
        <v>23</v>
      </c>
      <c r="B49" s="21"/>
      <c r="C49" s="45"/>
      <c r="D49" s="22">
        <v>10</v>
      </c>
      <c r="E49" s="17"/>
      <c r="F49" s="5">
        <f t="shared" si="0"/>
        <v>0</v>
      </c>
      <c r="G49" s="6">
        <f t="shared" si="1"/>
        <v>0</v>
      </c>
    </row>
    <row r="50" spans="1:7" ht="14.25" x14ac:dyDescent="0.2">
      <c r="A50" s="42" t="s">
        <v>152</v>
      </c>
      <c r="B50" s="21"/>
      <c r="C50" s="45"/>
      <c r="D50" s="22">
        <v>10</v>
      </c>
      <c r="E50" s="17"/>
      <c r="F50" s="5">
        <f t="shared" si="0"/>
        <v>0</v>
      </c>
      <c r="G50" s="6">
        <f t="shared" si="1"/>
        <v>0</v>
      </c>
    </row>
    <row r="51" spans="1:7" ht="14.25" x14ac:dyDescent="0.2">
      <c r="A51" s="42" t="s">
        <v>153</v>
      </c>
      <c r="B51" s="21"/>
      <c r="C51" s="45"/>
      <c r="D51" s="22">
        <v>10</v>
      </c>
      <c r="E51" s="17"/>
      <c r="F51" s="5">
        <f t="shared" si="0"/>
        <v>0</v>
      </c>
      <c r="G51" s="6">
        <f t="shared" si="1"/>
        <v>0</v>
      </c>
    </row>
    <row r="52" spans="1:7" ht="14.25" x14ac:dyDescent="0.2">
      <c r="A52" s="42" t="s">
        <v>25</v>
      </c>
      <c r="B52" s="21"/>
      <c r="C52" s="45"/>
      <c r="D52" s="22">
        <v>5</v>
      </c>
      <c r="E52" s="17"/>
      <c r="F52" s="5">
        <f t="shared" si="0"/>
        <v>0</v>
      </c>
      <c r="G52" s="6">
        <f t="shared" si="1"/>
        <v>0</v>
      </c>
    </row>
    <row r="53" spans="1:7" ht="14.25" x14ac:dyDescent="0.2">
      <c r="A53" s="42" t="s">
        <v>24</v>
      </c>
      <c r="B53" s="21"/>
      <c r="C53" s="45"/>
      <c r="D53" s="22">
        <v>5</v>
      </c>
      <c r="E53" s="17"/>
      <c r="F53" s="5">
        <f t="shared" si="0"/>
        <v>0</v>
      </c>
      <c r="G53" s="6">
        <f t="shared" si="1"/>
        <v>0</v>
      </c>
    </row>
    <row r="54" spans="1:7" ht="14.25" x14ac:dyDescent="0.2">
      <c r="A54" s="42" t="s">
        <v>154</v>
      </c>
      <c r="B54" s="21"/>
      <c r="C54" s="45"/>
      <c r="D54" s="22">
        <v>5</v>
      </c>
      <c r="E54" s="17"/>
      <c r="F54" s="5">
        <f t="shared" si="0"/>
        <v>0</v>
      </c>
      <c r="G54" s="6">
        <f t="shared" si="1"/>
        <v>0</v>
      </c>
    </row>
    <row r="55" spans="1:7" ht="14.25" x14ac:dyDescent="0.2">
      <c r="A55" s="42" t="s">
        <v>155</v>
      </c>
      <c r="B55" s="21"/>
      <c r="C55" s="45"/>
      <c r="D55" s="22">
        <v>5</v>
      </c>
      <c r="E55" s="17"/>
      <c r="F55" s="5">
        <f t="shared" si="0"/>
        <v>0</v>
      </c>
      <c r="G55" s="6">
        <f t="shared" si="1"/>
        <v>0</v>
      </c>
    </row>
    <row r="56" spans="1:7" ht="14.25" x14ac:dyDescent="0.2">
      <c r="A56" s="42" t="s">
        <v>22</v>
      </c>
      <c r="B56" s="21"/>
      <c r="C56" s="45"/>
      <c r="D56" s="22">
        <v>5</v>
      </c>
      <c r="E56" s="17"/>
      <c r="F56" s="5">
        <f t="shared" si="0"/>
        <v>0</v>
      </c>
      <c r="G56" s="6">
        <f t="shared" si="1"/>
        <v>0</v>
      </c>
    </row>
    <row r="57" spans="1:7" ht="14.25" x14ac:dyDescent="0.2">
      <c r="A57" s="42" t="s">
        <v>156</v>
      </c>
      <c r="B57" s="21"/>
      <c r="C57" s="45"/>
      <c r="D57" s="22">
        <v>5</v>
      </c>
      <c r="E57" s="17"/>
      <c r="F57" s="5">
        <f t="shared" si="0"/>
        <v>0</v>
      </c>
      <c r="G57" s="6">
        <f t="shared" si="1"/>
        <v>0</v>
      </c>
    </row>
    <row r="58" spans="1:7" ht="14.25" x14ac:dyDescent="0.2">
      <c r="A58" s="42" t="s">
        <v>157</v>
      </c>
      <c r="B58" s="21"/>
      <c r="C58" s="45"/>
      <c r="D58" s="22">
        <v>3</v>
      </c>
      <c r="E58" s="17"/>
      <c r="F58" s="5">
        <f t="shared" si="0"/>
        <v>0</v>
      </c>
      <c r="G58" s="6">
        <f t="shared" si="1"/>
        <v>0</v>
      </c>
    </row>
    <row r="59" spans="1:7" ht="14.25" x14ac:dyDescent="0.2">
      <c r="A59" s="40" t="s">
        <v>16</v>
      </c>
      <c r="B59" s="21" t="s">
        <v>91</v>
      </c>
      <c r="C59" s="45"/>
      <c r="D59" s="22">
        <v>30</v>
      </c>
      <c r="E59" s="17"/>
      <c r="F59" s="5">
        <f t="shared" si="0"/>
        <v>0</v>
      </c>
      <c r="G59" s="6">
        <f t="shared" si="1"/>
        <v>0</v>
      </c>
    </row>
    <row r="60" spans="1:7" ht="14.25" x14ac:dyDescent="0.2">
      <c r="A60" s="41" t="s">
        <v>13</v>
      </c>
      <c r="B60" s="26" t="s">
        <v>42</v>
      </c>
      <c r="C60" s="46"/>
      <c r="D60" s="33">
        <v>2</v>
      </c>
      <c r="E60" s="17"/>
      <c r="F60" s="5">
        <f t="shared" si="0"/>
        <v>0</v>
      </c>
      <c r="G60" s="6">
        <f t="shared" si="1"/>
        <v>0</v>
      </c>
    </row>
    <row r="61" spans="1:7" ht="14.25" x14ac:dyDescent="0.2">
      <c r="A61" s="41" t="s">
        <v>12</v>
      </c>
      <c r="B61" s="26" t="s">
        <v>43</v>
      </c>
      <c r="C61" s="46"/>
      <c r="D61" s="33">
        <v>2</v>
      </c>
      <c r="E61" s="17"/>
      <c r="F61" s="5">
        <f t="shared" si="0"/>
        <v>0</v>
      </c>
      <c r="G61" s="6">
        <f t="shared" si="1"/>
        <v>0</v>
      </c>
    </row>
    <row r="62" spans="1:7" ht="14.25" x14ac:dyDescent="0.2">
      <c r="A62" s="40" t="s">
        <v>158</v>
      </c>
      <c r="B62" s="21" t="s">
        <v>159</v>
      </c>
      <c r="C62" s="45"/>
      <c r="D62" s="22">
        <v>4</v>
      </c>
      <c r="E62" s="17"/>
      <c r="F62" s="5">
        <f t="shared" si="0"/>
        <v>0</v>
      </c>
      <c r="G62" s="6">
        <f t="shared" si="1"/>
        <v>0</v>
      </c>
    </row>
    <row r="63" spans="1:7" ht="14.25" x14ac:dyDescent="0.2">
      <c r="A63" s="40" t="s">
        <v>160</v>
      </c>
      <c r="B63" s="21" t="s">
        <v>161</v>
      </c>
      <c r="C63" s="45"/>
      <c r="D63" s="22">
        <v>2</v>
      </c>
      <c r="E63" s="17"/>
      <c r="F63" s="5">
        <f t="shared" si="0"/>
        <v>0</v>
      </c>
      <c r="G63" s="6">
        <f t="shared" si="1"/>
        <v>0</v>
      </c>
    </row>
    <row r="64" spans="1:7" ht="14.25" x14ac:dyDescent="0.2">
      <c r="A64" s="42" t="s">
        <v>0</v>
      </c>
      <c r="B64" s="21" t="s">
        <v>162</v>
      </c>
      <c r="C64" s="45"/>
      <c r="D64" s="22">
        <v>6</v>
      </c>
      <c r="E64" s="17"/>
      <c r="F64" s="5">
        <f t="shared" si="0"/>
        <v>0</v>
      </c>
      <c r="G64" s="6">
        <f t="shared" si="1"/>
        <v>0</v>
      </c>
    </row>
    <row r="65" spans="1:7" ht="14.25" x14ac:dyDescent="0.2">
      <c r="A65" s="42" t="s">
        <v>17</v>
      </c>
      <c r="B65" s="21" t="s">
        <v>77</v>
      </c>
      <c r="C65" s="45"/>
      <c r="D65" s="22">
        <v>10</v>
      </c>
      <c r="E65" s="17"/>
      <c r="F65" s="5">
        <f t="shared" si="0"/>
        <v>0</v>
      </c>
      <c r="G65" s="6">
        <f t="shared" si="1"/>
        <v>0</v>
      </c>
    </row>
    <row r="66" spans="1:7" ht="14.25" x14ac:dyDescent="0.2">
      <c r="A66" s="42" t="s">
        <v>163</v>
      </c>
      <c r="B66" s="21" t="s">
        <v>44</v>
      </c>
      <c r="C66" s="45"/>
      <c r="D66" s="22">
        <v>4</v>
      </c>
      <c r="E66" s="17"/>
      <c r="F66" s="5">
        <f t="shared" si="0"/>
        <v>0</v>
      </c>
      <c r="G66" s="6">
        <f t="shared" si="1"/>
        <v>0</v>
      </c>
    </row>
    <row r="67" spans="1:7" ht="14.25" x14ac:dyDescent="0.2">
      <c r="A67" s="40" t="s">
        <v>164</v>
      </c>
      <c r="B67" s="21" t="s">
        <v>69</v>
      </c>
      <c r="C67" s="45"/>
      <c r="D67" s="22">
        <v>16</v>
      </c>
      <c r="E67" s="17"/>
      <c r="F67" s="5">
        <f t="shared" si="0"/>
        <v>0</v>
      </c>
      <c r="G67" s="6">
        <f t="shared" si="1"/>
        <v>0</v>
      </c>
    </row>
    <row r="68" spans="1:7" ht="14.25" x14ac:dyDescent="0.2">
      <c r="A68" s="40" t="s">
        <v>165</v>
      </c>
      <c r="B68" s="21" t="s">
        <v>78</v>
      </c>
      <c r="C68" s="45"/>
      <c r="D68" s="22">
        <v>8</v>
      </c>
      <c r="E68" s="17"/>
      <c r="F68" s="5">
        <f t="shared" si="0"/>
        <v>0</v>
      </c>
      <c r="G68" s="6">
        <f t="shared" si="1"/>
        <v>0</v>
      </c>
    </row>
    <row r="69" spans="1:7" ht="14.25" x14ac:dyDescent="0.2">
      <c r="A69" s="42" t="s">
        <v>166</v>
      </c>
      <c r="B69" s="21" t="s">
        <v>167</v>
      </c>
      <c r="C69" s="45"/>
      <c r="D69" s="22">
        <v>4</v>
      </c>
      <c r="E69" s="17"/>
      <c r="F69" s="5">
        <f t="shared" si="0"/>
        <v>0</v>
      </c>
      <c r="G69" s="6">
        <f t="shared" si="1"/>
        <v>0</v>
      </c>
    </row>
    <row r="70" spans="1:7" ht="14.25" x14ac:dyDescent="0.2">
      <c r="A70" s="40" t="s">
        <v>168</v>
      </c>
      <c r="B70" s="21" t="s">
        <v>169</v>
      </c>
      <c r="C70" s="45"/>
      <c r="D70" s="22">
        <v>3</v>
      </c>
      <c r="E70" s="17"/>
      <c r="F70" s="5">
        <f t="shared" si="0"/>
        <v>0</v>
      </c>
      <c r="G70" s="6">
        <f t="shared" si="1"/>
        <v>0</v>
      </c>
    </row>
    <row r="71" spans="1:7" ht="14.25" x14ac:dyDescent="0.2">
      <c r="A71" s="42" t="s">
        <v>170</v>
      </c>
      <c r="B71" s="21" t="s">
        <v>171</v>
      </c>
      <c r="C71" s="45"/>
      <c r="D71" s="22">
        <v>3</v>
      </c>
      <c r="E71" s="17"/>
      <c r="F71" s="5">
        <f t="shared" si="0"/>
        <v>0</v>
      </c>
      <c r="G71" s="6">
        <f t="shared" si="1"/>
        <v>0</v>
      </c>
    </row>
    <row r="72" spans="1:7" ht="14.25" x14ac:dyDescent="0.2">
      <c r="A72" s="40" t="s">
        <v>172</v>
      </c>
      <c r="B72" s="62" t="s">
        <v>265</v>
      </c>
      <c r="C72" s="45"/>
      <c r="D72" s="22">
        <v>6</v>
      </c>
      <c r="E72" s="17"/>
      <c r="F72" s="5">
        <f t="shared" si="0"/>
        <v>0</v>
      </c>
      <c r="G72" s="6">
        <f t="shared" si="1"/>
        <v>0</v>
      </c>
    </row>
    <row r="73" spans="1:7" ht="14.25" x14ac:dyDescent="0.2">
      <c r="A73" s="40" t="s">
        <v>173</v>
      </c>
      <c r="B73" s="62" t="s">
        <v>265</v>
      </c>
      <c r="C73" s="45"/>
      <c r="D73" s="22">
        <v>6</v>
      </c>
      <c r="E73" s="17"/>
      <c r="F73" s="5">
        <f t="shared" si="0"/>
        <v>0</v>
      </c>
      <c r="G73" s="6">
        <f t="shared" si="1"/>
        <v>0</v>
      </c>
    </row>
    <row r="74" spans="1:7" ht="14.25" x14ac:dyDescent="0.2">
      <c r="A74" s="41" t="s">
        <v>174</v>
      </c>
      <c r="B74" s="23" t="s">
        <v>75</v>
      </c>
      <c r="C74" s="46"/>
      <c r="D74" s="33">
        <v>16</v>
      </c>
      <c r="E74" s="17"/>
      <c r="F74" s="5">
        <f t="shared" ref="F74:F127" si="2">E74*D74</f>
        <v>0</v>
      </c>
      <c r="G74" s="6">
        <f t="shared" ref="G74:G127" si="3">F74*1.23</f>
        <v>0</v>
      </c>
    </row>
    <row r="75" spans="1:7" ht="14.25" x14ac:dyDescent="0.2">
      <c r="A75" s="41" t="s">
        <v>175</v>
      </c>
      <c r="B75" s="23" t="s">
        <v>176</v>
      </c>
      <c r="C75" s="46"/>
      <c r="D75" s="33">
        <v>10</v>
      </c>
      <c r="E75" s="17"/>
      <c r="F75" s="5">
        <f t="shared" si="2"/>
        <v>0</v>
      </c>
      <c r="G75" s="6">
        <f t="shared" si="3"/>
        <v>0</v>
      </c>
    </row>
    <row r="76" spans="1:7" ht="14.25" x14ac:dyDescent="0.2">
      <c r="A76" s="40" t="s">
        <v>11</v>
      </c>
      <c r="B76" s="21" t="s">
        <v>45</v>
      </c>
      <c r="C76" s="45"/>
      <c r="D76" s="22">
        <v>2</v>
      </c>
      <c r="E76" s="17"/>
      <c r="F76" s="5">
        <f t="shared" si="2"/>
        <v>0</v>
      </c>
      <c r="G76" s="6">
        <f t="shared" si="3"/>
        <v>0</v>
      </c>
    </row>
    <row r="77" spans="1:7" ht="14.25" x14ac:dyDescent="0.2">
      <c r="A77" s="42" t="s">
        <v>177</v>
      </c>
      <c r="B77" s="30" t="s">
        <v>61</v>
      </c>
      <c r="C77" s="51"/>
      <c r="D77" s="30">
        <v>2</v>
      </c>
      <c r="E77" s="17"/>
      <c r="F77" s="5">
        <f t="shared" si="2"/>
        <v>0</v>
      </c>
      <c r="G77" s="6">
        <f t="shared" si="3"/>
        <v>0</v>
      </c>
    </row>
    <row r="78" spans="1:7" ht="14.25" x14ac:dyDescent="0.2">
      <c r="A78" s="42" t="s">
        <v>178</v>
      </c>
      <c r="B78" s="30" t="s">
        <v>179</v>
      </c>
      <c r="C78" s="51"/>
      <c r="D78" s="30">
        <v>2</v>
      </c>
      <c r="E78" s="17"/>
      <c r="F78" s="5">
        <f t="shared" si="2"/>
        <v>0</v>
      </c>
      <c r="G78" s="6">
        <f t="shared" si="3"/>
        <v>0</v>
      </c>
    </row>
    <row r="79" spans="1:7" ht="14.25" x14ac:dyDescent="0.2">
      <c r="A79" s="42" t="s">
        <v>180</v>
      </c>
      <c r="B79" s="30" t="s">
        <v>181</v>
      </c>
      <c r="C79" s="51"/>
      <c r="D79" s="30">
        <v>8</v>
      </c>
      <c r="E79" s="17"/>
      <c r="F79" s="5">
        <f t="shared" si="2"/>
        <v>0</v>
      </c>
      <c r="G79" s="6">
        <f t="shared" si="3"/>
        <v>0</v>
      </c>
    </row>
    <row r="80" spans="1:7" ht="14.25" x14ac:dyDescent="0.2">
      <c r="A80" s="38" t="s">
        <v>182</v>
      </c>
      <c r="B80" s="23" t="s">
        <v>183</v>
      </c>
      <c r="C80" s="39"/>
      <c r="D80" s="24">
        <v>2</v>
      </c>
      <c r="E80" s="17"/>
      <c r="F80" s="5">
        <f t="shared" si="2"/>
        <v>0</v>
      </c>
      <c r="G80" s="6">
        <f t="shared" si="3"/>
        <v>0</v>
      </c>
    </row>
    <row r="81" spans="1:7" ht="14.25" x14ac:dyDescent="0.2">
      <c r="A81" s="38" t="s">
        <v>184</v>
      </c>
      <c r="B81" s="30" t="s">
        <v>185</v>
      </c>
      <c r="C81" s="51"/>
      <c r="D81" s="30">
        <v>2</v>
      </c>
      <c r="E81" s="17"/>
      <c r="F81" s="5">
        <f t="shared" si="2"/>
        <v>0</v>
      </c>
      <c r="G81" s="6">
        <f t="shared" si="3"/>
        <v>0</v>
      </c>
    </row>
    <row r="82" spans="1:7" ht="14.25" x14ac:dyDescent="0.2">
      <c r="A82" s="40" t="s">
        <v>186</v>
      </c>
      <c r="B82" s="21" t="s">
        <v>46</v>
      </c>
      <c r="C82" s="45"/>
      <c r="D82" s="22">
        <v>2</v>
      </c>
      <c r="E82" s="17"/>
      <c r="F82" s="5">
        <f t="shared" si="2"/>
        <v>0</v>
      </c>
      <c r="G82" s="6">
        <f t="shared" si="3"/>
        <v>0</v>
      </c>
    </row>
    <row r="83" spans="1:7" ht="14.25" x14ac:dyDescent="0.2">
      <c r="A83" s="40" t="s">
        <v>187</v>
      </c>
      <c r="B83" s="21" t="s">
        <v>188</v>
      </c>
      <c r="C83" s="45"/>
      <c r="D83" s="22">
        <v>4</v>
      </c>
      <c r="E83" s="17"/>
      <c r="F83" s="5">
        <f t="shared" si="2"/>
        <v>0</v>
      </c>
      <c r="G83" s="6">
        <f t="shared" si="3"/>
        <v>0</v>
      </c>
    </row>
    <row r="84" spans="1:7" ht="14.25" x14ac:dyDescent="0.2">
      <c r="A84" s="40" t="s">
        <v>189</v>
      </c>
      <c r="B84" s="21" t="s">
        <v>190</v>
      </c>
      <c r="C84" s="45"/>
      <c r="D84" s="22">
        <v>14</v>
      </c>
      <c r="E84" s="17"/>
      <c r="F84" s="5">
        <f t="shared" si="2"/>
        <v>0</v>
      </c>
      <c r="G84" s="6">
        <f t="shared" si="3"/>
        <v>0</v>
      </c>
    </row>
    <row r="85" spans="1:7" ht="14.25" x14ac:dyDescent="0.2">
      <c r="A85" s="40" t="s">
        <v>191</v>
      </c>
      <c r="B85" s="21" t="s">
        <v>47</v>
      </c>
      <c r="C85" s="45"/>
      <c r="D85" s="22">
        <v>2</v>
      </c>
      <c r="E85" s="17"/>
      <c r="F85" s="5">
        <f t="shared" si="2"/>
        <v>0</v>
      </c>
      <c r="G85" s="6">
        <f t="shared" si="3"/>
        <v>0</v>
      </c>
    </row>
    <row r="86" spans="1:7" ht="14.25" x14ac:dyDescent="0.2">
      <c r="A86" s="41" t="s">
        <v>192</v>
      </c>
      <c r="B86" s="26" t="s">
        <v>92</v>
      </c>
      <c r="C86" s="46"/>
      <c r="D86" s="33">
        <v>5</v>
      </c>
      <c r="E86" s="17"/>
      <c r="F86" s="5">
        <f t="shared" si="2"/>
        <v>0</v>
      </c>
      <c r="G86" s="6">
        <f t="shared" si="3"/>
        <v>0</v>
      </c>
    </row>
    <row r="87" spans="1:7" ht="14.25" x14ac:dyDescent="0.2">
      <c r="A87" s="41" t="s">
        <v>193</v>
      </c>
      <c r="B87" s="26" t="s">
        <v>194</v>
      </c>
      <c r="C87" s="46"/>
      <c r="D87" s="33">
        <v>3</v>
      </c>
      <c r="E87" s="17"/>
      <c r="F87" s="5">
        <f t="shared" si="2"/>
        <v>0</v>
      </c>
      <c r="G87" s="6">
        <f t="shared" si="3"/>
        <v>0</v>
      </c>
    </row>
    <row r="88" spans="1:7" ht="14.25" x14ac:dyDescent="0.2">
      <c r="A88" s="41" t="s">
        <v>195</v>
      </c>
      <c r="B88" s="26" t="s">
        <v>95</v>
      </c>
      <c r="C88" s="46"/>
      <c r="D88" s="33">
        <v>4</v>
      </c>
      <c r="E88" s="17"/>
      <c r="F88" s="5">
        <f t="shared" si="2"/>
        <v>0</v>
      </c>
      <c r="G88" s="6">
        <f t="shared" si="3"/>
        <v>0</v>
      </c>
    </row>
    <row r="89" spans="1:7" ht="14.25" x14ac:dyDescent="0.2">
      <c r="A89" s="41" t="s">
        <v>196</v>
      </c>
      <c r="B89" s="26" t="s">
        <v>93</v>
      </c>
      <c r="C89" s="46"/>
      <c r="D89" s="33">
        <v>3</v>
      </c>
      <c r="E89" s="17"/>
      <c r="F89" s="5">
        <f t="shared" si="2"/>
        <v>0</v>
      </c>
      <c r="G89" s="6">
        <f t="shared" si="3"/>
        <v>0</v>
      </c>
    </row>
    <row r="90" spans="1:7" ht="14.25" x14ac:dyDescent="0.2">
      <c r="A90" s="41" t="s">
        <v>197</v>
      </c>
      <c r="B90" s="26" t="s">
        <v>97</v>
      </c>
      <c r="C90" s="46"/>
      <c r="D90" s="33">
        <v>3</v>
      </c>
      <c r="E90" s="17"/>
      <c r="F90" s="5">
        <f t="shared" si="2"/>
        <v>0</v>
      </c>
      <c r="G90" s="6">
        <f t="shared" si="3"/>
        <v>0</v>
      </c>
    </row>
    <row r="91" spans="1:7" ht="14.25" x14ac:dyDescent="0.2">
      <c r="A91" s="41" t="s">
        <v>198</v>
      </c>
      <c r="B91" s="26" t="s">
        <v>48</v>
      </c>
      <c r="C91" s="46"/>
      <c r="D91" s="33">
        <v>3</v>
      </c>
      <c r="E91" s="17"/>
      <c r="F91" s="5">
        <f t="shared" si="2"/>
        <v>0</v>
      </c>
      <c r="G91" s="6">
        <f t="shared" si="3"/>
        <v>0</v>
      </c>
    </row>
    <row r="92" spans="1:7" ht="14.25" x14ac:dyDescent="0.2">
      <c r="A92" s="41" t="s">
        <v>199</v>
      </c>
      <c r="B92" s="26" t="s">
        <v>47</v>
      </c>
      <c r="C92" s="46"/>
      <c r="D92" s="33">
        <v>3</v>
      </c>
      <c r="E92" s="17"/>
      <c r="F92" s="5">
        <f t="shared" si="2"/>
        <v>0</v>
      </c>
      <c r="G92" s="6">
        <f t="shared" si="3"/>
        <v>0</v>
      </c>
    </row>
    <row r="93" spans="1:7" ht="14.25" x14ac:dyDescent="0.2">
      <c r="A93" s="41" t="s">
        <v>200</v>
      </c>
      <c r="B93" s="26" t="s">
        <v>71</v>
      </c>
      <c r="C93" s="46"/>
      <c r="D93" s="33">
        <v>4</v>
      </c>
      <c r="E93" s="17"/>
      <c r="F93" s="5">
        <f t="shared" si="2"/>
        <v>0</v>
      </c>
      <c r="G93" s="6">
        <f t="shared" si="3"/>
        <v>0</v>
      </c>
    </row>
    <row r="94" spans="1:7" ht="14.25" x14ac:dyDescent="0.2">
      <c r="A94" s="41" t="s">
        <v>201</v>
      </c>
      <c r="B94" s="26" t="s">
        <v>96</v>
      </c>
      <c r="C94" s="46"/>
      <c r="D94" s="33">
        <v>3</v>
      </c>
      <c r="E94" s="17"/>
      <c r="F94" s="5">
        <f t="shared" si="2"/>
        <v>0</v>
      </c>
      <c r="G94" s="6">
        <f t="shared" si="3"/>
        <v>0</v>
      </c>
    </row>
    <row r="95" spans="1:7" ht="14.25" x14ac:dyDescent="0.2">
      <c r="A95" s="41" t="s">
        <v>14</v>
      </c>
      <c r="B95" s="26" t="s">
        <v>202</v>
      </c>
      <c r="C95" s="46"/>
      <c r="D95" s="33">
        <v>3</v>
      </c>
      <c r="E95" s="17"/>
      <c r="F95" s="5">
        <f t="shared" si="2"/>
        <v>0</v>
      </c>
      <c r="G95" s="6">
        <f t="shared" si="3"/>
        <v>0</v>
      </c>
    </row>
    <row r="96" spans="1:7" ht="14.25" x14ac:dyDescent="0.2">
      <c r="A96" s="41" t="s">
        <v>203</v>
      </c>
      <c r="B96" s="26" t="s">
        <v>92</v>
      </c>
      <c r="C96" s="46"/>
      <c r="D96" s="33">
        <v>3</v>
      </c>
      <c r="E96" s="17"/>
      <c r="F96" s="5">
        <f t="shared" si="2"/>
        <v>0</v>
      </c>
      <c r="G96" s="6">
        <f t="shared" si="3"/>
        <v>0</v>
      </c>
    </row>
    <row r="97" spans="1:7" ht="14.25" x14ac:dyDescent="0.2">
      <c r="A97" s="41" t="s">
        <v>204</v>
      </c>
      <c r="B97" s="26" t="s">
        <v>94</v>
      </c>
      <c r="C97" s="46"/>
      <c r="D97" s="33">
        <v>3</v>
      </c>
      <c r="E97" s="17"/>
      <c r="F97" s="5">
        <f t="shared" si="2"/>
        <v>0</v>
      </c>
      <c r="G97" s="6">
        <f t="shared" si="3"/>
        <v>0</v>
      </c>
    </row>
    <row r="98" spans="1:7" ht="14.25" x14ac:dyDescent="0.2">
      <c r="A98" s="40" t="s">
        <v>205</v>
      </c>
      <c r="B98" s="21" t="s">
        <v>49</v>
      </c>
      <c r="C98" s="45"/>
      <c r="D98" s="22">
        <v>6</v>
      </c>
      <c r="E98" s="17"/>
      <c r="F98" s="5">
        <f t="shared" si="2"/>
        <v>0</v>
      </c>
      <c r="G98" s="6">
        <f t="shared" si="3"/>
        <v>0</v>
      </c>
    </row>
    <row r="99" spans="1:7" ht="14.25" x14ac:dyDescent="0.2">
      <c r="A99" s="40" t="s">
        <v>10</v>
      </c>
      <c r="B99" s="21" t="s">
        <v>206</v>
      </c>
      <c r="C99" s="45"/>
      <c r="D99" s="22">
        <v>6</v>
      </c>
      <c r="E99" s="17"/>
      <c r="F99" s="5">
        <f t="shared" si="2"/>
        <v>0</v>
      </c>
      <c r="G99" s="6">
        <f t="shared" si="3"/>
        <v>0</v>
      </c>
    </row>
    <row r="100" spans="1:7" ht="14.25" x14ac:dyDescent="0.2">
      <c r="A100" s="41" t="s">
        <v>207</v>
      </c>
      <c r="B100" s="26" t="s">
        <v>50</v>
      </c>
      <c r="C100" s="46"/>
      <c r="D100" s="33">
        <v>3</v>
      </c>
      <c r="E100" s="17"/>
      <c r="F100" s="5">
        <f t="shared" si="2"/>
        <v>0</v>
      </c>
      <c r="G100" s="6">
        <f t="shared" si="3"/>
        <v>0</v>
      </c>
    </row>
    <row r="101" spans="1:7" ht="14.25" x14ac:dyDescent="0.2">
      <c r="A101" s="38" t="s">
        <v>208</v>
      </c>
      <c r="B101" s="62" t="s">
        <v>266</v>
      </c>
      <c r="C101" s="39"/>
      <c r="D101" s="24">
        <v>2</v>
      </c>
      <c r="E101" s="17"/>
      <c r="F101" s="5">
        <f t="shared" si="2"/>
        <v>0</v>
      </c>
      <c r="G101" s="6">
        <f t="shared" si="3"/>
        <v>0</v>
      </c>
    </row>
    <row r="102" spans="1:7" ht="14.25" x14ac:dyDescent="0.2">
      <c r="A102" s="38" t="s">
        <v>209</v>
      </c>
      <c r="B102" s="62" t="s">
        <v>267</v>
      </c>
      <c r="C102" s="39"/>
      <c r="D102" s="24">
        <v>2</v>
      </c>
      <c r="E102" s="17"/>
      <c r="F102" s="5">
        <f t="shared" si="2"/>
        <v>0</v>
      </c>
      <c r="G102" s="6">
        <f t="shared" si="3"/>
        <v>0</v>
      </c>
    </row>
    <row r="103" spans="1:7" ht="14.25" x14ac:dyDescent="0.2">
      <c r="A103" s="40" t="s">
        <v>210</v>
      </c>
      <c r="B103" s="21" t="s">
        <v>211</v>
      </c>
      <c r="C103" s="45"/>
      <c r="D103" s="22">
        <v>2</v>
      </c>
      <c r="E103" s="17"/>
      <c r="F103" s="5">
        <f t="shared" si="2"/>
        <v>0</v>
      </c>
      <c r="G103" s="6">
        <f t="shared" si="3"/>
        <v>0</v>
      </c>
    </row>
    <row r="104" spans="1:7" ht="14.25" x14ac:dyDescent="0.2">
      <c r="A104" s="40" t="s">
        <v>212</v>
      </c>
      <c r="B104" s="21" t="s">
        <v>213</v>
      </c>
      <c r="C104" s="45"/>
      <c r="D104" s="22">
        <v>2</v>
      </c>
      <c r="E104" s="17"/>
      <c r="F104" s="5">
        <f t="shared" si="2"/>
        <v>0</v>
      </c>
      <c r="G104" s="6">
        <f t="shared" si="3"/>
        <v>0</v>
      </c>
    </row>
    <row r="105" spans="1:7" ht="14.25" x14ac:dyDescent="0.2">
      <c r="A105" s="40" t="s">
        <v>214</v>
      </c>
      <c r="B105" s="31" t="s">
        <v>215</v>
      </c>
      <c r="C105" s="45"/>
      <c r="D105" s="22">
        <v>5</v>
      </c>
      <c r="E105" s="17"/>
      <c r="F105" s="5">
        <f t="shared" si="2"/>
        <v>0</v>
      </c>
      <c r="G105" s="6">
        <f t="shared" si="3"/>
        <v>0</v>
      </c>
    </row>
    <row r="106" spans="1:7" ht="14.25" x14ac:dyDescent="0.2">
      <c r="A106" s="42" t="s">
        <v>216</v>
      </c>
      <c r="B106" s="30" t="s">
        <v>51</v>
      </c>
      <c r="C106" s="51"/>
      <c r="D106" s="30">
        <v>12</v>
      </c>
      <c r="E106" s="17"/>
      <c r="F106" s="5">
        <f t="shared" si="2"/>
        <v>0</v>
      </c>
      <c r="G106" s="6">
        <f t="shared" si="3"/>
        <v>0</v>
      </c>
    </row>
    <row r="107" spans="1:7" ht="14.25" x14ac:dyDescent="0.2">
      <c r="A107" s="42" t="s">
        <v>217</v>
      </c>
      <c r="B107" s="30" t="s">
        <v>52</v>
      </c>
      <c r="C107" s="51"/>
      <c r="D107" s="30">
        <v>12</v>
      </c>
      <c r="E107" s="17"/>
      <c r="F107" s="5">
        <f t="shared" si="2"/>
        <v>0</v>
      </c>
      <c r="G107" s="6">
        <f t="shared" si="3"/>
        <v>0</v>
      </c>
    </row>
    <row r="108" spans="1:7" ht="14.25" x14ac:dyDescent="0.2">
      <c r="A108" s="41" t="s">
        <v>218</v>
      </c>
      <c r="B108" s="26" t="s">
        <v>219</v>
      </c>
      <c r="C108" s="46"/>
      <c r="D108" s="33">
        <v>7</v>
      </c>
      <c r="E108" s="17"/>
      <c r="F108" s="5">
        <f t="shared" si="2"/>
        <v>0</v>
      </c>
      <c r="G108" s="6">
        <f t="shared" si="3"/>
        <v>0</v>
      </c>
    </row>
    <row r="109" spans="1:7" ht="14.25" x14ac:dyDescent="0.2">
      <c r="A109" s="41" t="s">
        <v>220</v>
      </c>
      <c r="B109" s="26" t="s">
        <v>53</v>
      </c>
      <c r="C109" s="46"/>
      <c r="D109" s="33">
        <v>20</v>
      </c>
      <c r="E109" s="17"/>
      <c r="F109" s="5">
        <f t="shared" si="2"/>
        <v>0</v>
      </c>
      <c r="G109" s="6">
        <f t="shared" si="3"/>
        <v>0</v>
      </c>
    </row>
    <row r="110" spans="1:7" ht="14.25" x14ac:dyDescent="0.2">
      <c r="A110" s="41" t="s">
        <v>221</v>
      </c>
      <c r="B110" s="26" t="s">
        <v>54</v>
      </c>
      <c r="C110" s="46"/>
      <c r="D110" s="33">
        <v>4</v>
      </c>
      <c r="E110" s="17"/>
      <c r="F110" s="5">
        <f t="shared" si="2"/>
        <v>0</v>
      </c>
      <c r="G110" s="6">
        <f t="shared" si="3"/>
        <v>0</v>
      </c>
    </row>
    <row r="111" spans="1:7" ht="14.25" x14ac:dyDescent="0.2">
      <c r="A111" s="42" t="s">
        <v>26</v>
      </c>
      <c r="B111" s="21"/>
      <c r="C111" s="45"/>
      <c r="D111" s="22">
        <v>5</v>
      </c>
      <c r="E111" s="17"/>
      <c r="F111" s="5">
        <f t="shared" si="2"/>
        <v>0</v>
      </c>
      <c r="G111" s="6">
        <f t="shared" si="3"/>
        <v>0</v>
      </c>
    </row>
    <row r="112" spans="1:7" ht="14.25" x14ac:dyDescent="0.2">
      <c r="A112" s="42" t="s">
        <v>27</v>
      </c>
      <c r="B112" s="21"/>
      <c r="C112" s="45"/>
      <c r="D112" s="22">
        <v>5</v>
      </c>
      <c r="E112" s="17"/>
      <c r="F112" s="5">
        <f t="shared" si="2"/>
        <v>0</v>
      </c>
      <c r="G112" s="6">
        <f t="shared" si="3"/>
        <v>0</v>
      </c>
    </row>
    <row r="113" spans="1:7" ht="14.25" x14ac:dyDescent="0.2">
      <c r="A113" s="42" t="s">
        <v>28</v>
      </c>
      <c r="B113" s="21"/>
      <c r="C113" s="45"/>
      <c r="D113" s="22">
        <v>5</v>
      </c>
      <c r="E113" s="17"/>
      <c r="F113" s="5">
        <f t="shared" si="2"/>
        <v>0</v>
      </c>
      <c r="G113" s="6">
        <f t="shared" si="3"/>
        <v>0</v>
      </c>
    </row>
    <row r="114" spans="1:7" ht="14.25" x14ac:dyDescent="0.2">
      <c r="A114" s="42" t="s">
        <v>29</v>
      </c>
      <c r="B114" s="21"/>
      <c r="C114" s="45"/>
      <c r="D114" s="22">
        <v>5</v>
      </c>
      <c r="E114" s="17"/>
      <c r="F114" s="5">
        <f t="shared" si="2"/>
        <v>0</v>
      </c>
      <c r="G114" s="6">
        <f t="shared" si="3"/>
        <v>0</v>
      </c>
    </row>
    <row r="115" spans="1:7" ht="14.25" x14ac:dyDescent="0.2">
      <c r="A115" s="42" t="s">
        <v>30</v>
      </c>
      <c r="B115" s="21"/>
      <c r="C115" s="45"/>
      <c r="D115" s="22">
        <v>5</v>
      </c>
      <c r="E115" s="17"/>
      <c r="F115" s="5">
        <f t="shared" si="2"/>
        <v>0</v>
      </c>
      <c r="G115" s="6">
        <f t="shared" si="3"/>
        <v>0</v>
      </c>
    </row>
    <row r="116" spans="1:7" ht="14.25" x14ac:dyDescent="0.2">
      <c r="A116" s="42" t="s">
        <v>31</v>
      </c>
      <c r="B116" s="21"/>
      <c r="C116" s="45"/>
      <c r="D116" s="22">
        <v>5</v>
      </c>
      <c r="E116" s="17"/>
      <c r="F116" s="5">
        <f t="shared" si="2"/>
        <v>0</v>
      </c>
      <c r="G116" s="6">
        <f t="shared" si="3"/>
        <v>0</v>
      </c>
    </row>
    <row r="117" spans="1:7" ht="14.25" x14ac:dyDescent="0.2">
      <c r="A117" s="42" t="s">
        <v>32</v>
      </c>
      <c r="B117" s="21"/>
      <c r="C117" s="45"/>
      <c r="D117" s="22">
        <v>5</v>
      </c>
      <c r="E117" s="17"/>
      <c r="F117" s="5">
        <f t="shared" si="2"/>
        <v>0</v>
      </c>
      <c r="G117" s="6">
        <f t="shared" si="3"/>
        <v>0</v>
      </c>
    </row>
    <row r="118" spans="1:7" ht="14.25" x14ac:dyDescent="0.2">
      <c r="A118" s="42" t="s">
        <v>33</v>
      </c>
      <c r="B118" s="21"/>
      <c r="C118" s="45"/>
      <c r="D118" s="22">
        <v>5</v>
      </c>
      <c r="E118" s="17"/>
      <c r="F118" s="5">
        <f t="shared" si="2"/>
        <v>0</v>
      </c>
      <c r="G118" s="6">
        <f t="shared" si="3"/>
        <v>0</v>
      </c>
    </row>
    <row r="119" spans="1:7" ht="14.25" x14ac:dyDescent="0.2">
      <c r="A119" s="42" t="s">
        <v>34</v>
      </c>
      <c r="B119" s="21"/>
      <c r="C119" s="45"/>
      <c r="D119" s="22">
        <v>5</v>
      </c>
      <c r="E119" s="17"/>
      <c r="F119" s="5">
        <f t="shared" si="2"/>
        <v>0</v>
      </c>
      <c r="G119" s="6">
        <f t="shared" si="3"/>
        <v>0</v>
      </c>
    </row>
    <row r="120" spans="1:7" ht="14.25" x14ac:dyDescent="0.2">
      <c r="A120" s="40" t="s">
        <v>8</v>
      </c>
      <c r="B120" s="21" t="s">
        <v>79</v>
      </c>
      <c r="C120" s="45"/>
      <c r="D120" s="22">
        <v>7</v>
      </c>
      <c r="E120" s="17"/>
      <c r="F120" s="5">
        <f t="shared" si="2"/>
        <v>0</v>
      </c>
      <c r="G120" s="6">
        <f t="shared" si="3"/>
        <v>0</v>
      </c>
    </row>
    <row r="121" spans="1:7" ht="14.25" x14ac:dyDescent="0.2">
      <c r="A121" s="40" t="s">
        <v>222</v>
      </c>
      <c r="B121" s="21" t="s">
        <v>223</v>
      </c>
      <c r="C121" s="45"/>
      <c r="D121" s="22">
        <v>4</v>
      </c>
      <c r="E121" s="17"/>
      <c r="F121" s="5">
        <f t="shared" si="2"/>
        <v>0</v>
      </c>
      <c r="G121" s="6">
        <f t="shared" si="3"/>
        <v>0</v>
      </c>
    </row>
    <row r="122" spans="1:7" ht="14.25" x14ac:dyDescent="0.2">
      <c r="A122" s="40" t="s">
        <v>9</v>
      </c>
      <c r="B122" s="21" t="s">
        <v>224</v>
      </c>
      <c r="C122" s="45"/>
      <c r="D122" s="22">
        <v>4</v>
      </c>
      <c r="E122" s="17"/>
      <c r="F122" s="5">
        <f t="shared" si="2"/>
        <v>0</v>
      </c>
      <c r="G122" s="6">
        <f t="shared" si="3"/>
        <v>0</v>
      </c>
    </row>
    <row r="123" spans="1:7" ht="14.25" x14ac:dyDescent="0.2">
      <c r="A123" s="41" t="s">
        <v>6</v>
      </c>
      <c r="B123" s="26" t="s">
        <v>55</v>
      </c>
      <c r="C123" s="46"/>
      <c r="D123" s="33">
        <v>5</v>
      </c>
      <c r="E123" s="17"/>
      <c r="F123" s="5">
        <f t="shared" si="2"/>
        <v>0</v>
      </c>
      <c r="G123" s="6">
        <f t="shared" si="3"/>
        <v>0</v>
      </c>
    </row>
    <row r="124" spans="1:7" ht="14.25" x14ac:dyDescent="0.2">
      <c r="A124" s="40" t="s">
        <v>225</v>
      </c>
      <c r="B124" s="21" t="s">
        <v>226</v>
      </c>
      <c r="C124" s="45"/>
      <c r="D124" s="22">
        <v>6</v>
      </c>
      <c r="E124" s="17"/>
      <c r="F124" s="5">
        <f t="shared" si="2"/>
        <v>0</v>
      </c>
      <c r="G124" s="6">
        <f t="shared" si="3"/>
        <v>0</v>
      </c>
    </row>
    <row r="125" spans="1:7" ht="14.25" x14ac:dyDescent="0.2">
      <c r="A125" s="42" t="s">
        <v>7</v>
      </c>
      <c r="B125" s="30" t="s">
        <v>227</v>
      </c>
      <c r="C125" s="51"/>
      <c r="D125" s="30">
        <v>2</v>
      </c>
      <c r="E125" s="17"/>
      <c r="F125" s="5">
        <f t="shared" si="2"/>
        <v>0</v>
      </c>
      <c r="G125" s="6">
        <f t="shared" si="3"/>
        <v>0</v>
      </c>
    </row>
    <row r="126" spans="1:7" ht="14.25" x14ac:dyDescent="0.2">
      <c r="A126" s="38" t="s">
        <v>228</v>
      </c>
      <c r="B126" s="26" t="s">
        <v>80</v>
      </c>
      <c r="C126" s="46"/>
      <c r="D126" s="33">
        <v>2</v>
      </c>
      <c r="E126" s="17"/>
      <c r="F126" s="5">
        <f t="shared" si="2"/>
        <v>0</v>
      </c>
      <c r="G126" s="6">
        <f t="shared" si="3"/>
        <v>0</v>
      </c>
    </row>
    <row r="127" spans="1:7" ht="14.25" x14ac:dyDescent="0.2">
      <c r="A127" s="41" t="s">
        <v>229</v>
      </c>
      <c r="B127" s="26" t="s">
        <v>70</v>
      </c>
      <c r="C127" s="46"/>
      <c r="D127" s="33">
        <v>5</v>
      </c>
      <c r="E127" s="17"/>
      <c r="F127" s="5">
        <f t="shared" si="2"/>
        <v>0</v>
      </c>
      <c r="G127" s="6">
        <f t="shared" si="3"/>
        <v>0</v>
      </c>
    </row>
    <row r="128" spans="1:7" ht="14.25" x14ac:dyDescent="0.2">
      <c r="A128" s="40" t="s">
        <v>230</v>
      </c>
      <c r="B128" s="34" t="s">
        <v>265</v>
      </c>
      <c r="C128" s="45"/>
      <c r="D128" s="22">
        <v>3</v>
      </c>
      <c r="E128" s="17"/>
      <c r="F128" s="5">
        <f t="shared" ref="F128:F153" si="4">E128*D128</f>
        <v>0</v>
      </c>
      <c r="G128" s="6">
        <f t="shared" ref="G128:G153" si="5">F128*1.23</f>
        <v>0</v>
      </c>
    </row>
    <row r="129" spans="1:7" ht="14.25" x14ac:dyDescent="0.2">
      <c r="A129" s="38" t="s">
        <v>231</v>
      </c>
      <c r="B129" s="23" t="s">
        <v>57</v>
      </c>
      <c r="C129" s="39"/>
      <c r="D129" s="24">
        <v>1</v>
      </c>
      <c r="E129" s="17"/>
      <c r="F129" s="5">
        <f t="shared" si="4"/>
        <v>0</v>
      </c>
      <c r="G129" s="6">
        <f t="shared" si="5"/>
        <v>0</v>
      </c>
    </row>
    <row r="130" spans="1:7" ht="14.25" x14ac:dyDescent="0.2">
      <c r="A130" s="38" t="s">
        <v>232</v>
      </c>
      <c r="B130" s="23" t="s">
        <v>56</v>
      </c>
      <c r="C130" s="39"/>
      <c r="D130" s="24">
        <v>1</v>
      </c>
      <c r="E130" s="17"/>
      <c r="F130" s="5">
        <f t="shared" si="4"/>
        <v>0</v>
      </c>
      <c r="G130" s="6">
        <f t="shared" si="5"/>
        <v>0</v>
      </c>
    </row>
    <row r="131" spans="1:7" ht="14.25" x14ac:dyDescent="0.2">
      <c r="A131" s="38" t="s">
        <v>233</v>
      </c>
      <c r="B131" s="23" t="s">
        <v>58</v>
      </c>
      <c r="C131" s="39"/>
      <c r="D131" s="24">
        <v>1</v>
      </c>
      <c r="E131" s="17"/>
      <c r="F131" s="5">
        <f t="shared" si="4"/>
        <v>0</v>
      </c>
      <c r="G131" s="6">
        <f t="shared" si="5"/>
        <v>0</v>
      </c>
    </row>
    <row r="132" spans="1:7" ht="14.25" x14ac:dyDescent="0.2">
      <c r="A132" s="38" t="s">
        <v>234</v>
      </c>
      <c r="B132" s="23" t="s">
        <v>76</v>
      </c>
      <c r="C132" s="39"/>
      <c r="D132" s="24">
        <v>1</v>
      </c>
      <c r="E132" s="17"/>
      <c r="F132" s="5">
        <f t="shared" si="4"/>
        <v>0</v>
      </c>
      <c r="G132" s="6">
        <f t="shared" si="5"/>
        <v>0</v>
      </c>
    </row>
    <row r="133" spans="1:7" ht="14.25" x14ac:dyDescent="0.2">
      <c r="A133" s="38" t="s">
        <v>235</v>
      </c>
      <c r="B133" s="23" t="s">
        <v>236</v>
      </c>
      <c r="C133" s="39"/>
      <c r="D133" s="24">
        <v>1</v>
      </c>
      <c r="E133" s="17"/>
      <c r="F133" s="5">
        <f t="shared" si="4"/>
        <v>0</v>
      </c>
      <c r="G133" s="6">
        <f t="shared" si="5"/>
        <v>0</v>
      </c>
    </row>
    <row r="134" spans="1:7" ht="14.25" x14ac:dyDescent="0.2">
      <c r="A134" s="41" t="s">
        <v>237</v>
      </c>
      <c r="B134" s="26" t="s">
        <v>59</v>
      </c>
      <c r="C134" s="46"/>
      <c r="D134" s="33">
        <v>16</v>
      </c>
      <c r="E134" s="17"/>
      <c r="F134" s="5">
        <f t="shared" si="4"/>
        <v>0</v>
      </c>
      <c r="G134" s="6">
        <f t="shared" si="5"/>
        <v>0</v>
      </c>
    </row>
    <row r="135" spans="1:7" ht="14.25" x14ac:dyDescent="0.2">
      <c r="A135" s="40" t="s">
        <v>4</v>
      </c>
      <c r="B135" s="21" t="s">
        <v>238</v>
      </c>
      <c r="C135" s="45"/>
      <c r="D135" s="22">
        <v>22</v>
      </c>
      <c r="E135" s="17"/>
      <c r="F135" s="5">
        <f t="shared" si="4"/>
        <v>0</v>
      </c>
      <c r="G135" s="6">
        <f t="shared" si="5"/>
        <v>0</v>
      </c>
    </row>
    <row r="136" spans="1:7" ht="14.25" x14ac:dyDescent="0.2">
      <c r="A136" s="40" t="s">
        <v>239</v>
      </c>
      <c r="B136" s="21" t="s">
        <v>240</v>
      </c>
      <c r="C136" s="45"/>
      <c r="D136" s="22">
        <v>7</v>
      </c>
      <c r="E136" s="17"/>
      <c r="F136" s="5">
        <f t="shared" si="4"/>
        <v>0</v>
      </c>
      <c r="G136" s="6">
        <f t="shared" si="5"/>
        <v>0</v>
      </c>
    </row>
    <row r="137" spans="1:7" ht="14.25" x14ac:dyDescent="0.2">
      <c r="A137" s="41" t="s">
        <v>241</v>
      </c>
      <c r="B137" s="26" t="s">
        <v>60</v>
      </c>
      <c r="C137" s="46"/>
      <c r="D137" s="33">
        <v>1</v>
      </c>
      <c r="E137" s="17"/>
      <c r="F137" s="5">
        <f t="shared" si="4"/>
        <v>0</v>
      </c>
      <c r="G137" s="6">
        <f t="shared" si="5"/>
        <v>0</v>
      </c>
    </row>
    <row r="138" spans="1:7" ht="14.25" x14ac:dyDescent="0.2">
      <c r="A138" s="38" t="s">
        <v>242</v>
      </c>
      <c r="B138" s="23" t="s">
        <v>243</v>
      </c>
      <c r="C138" s="39"/>
      <c r="D138" s="24">
        <v>1</v>
      </c>
      <c r="E138" s="17"/>
      <c r="F138" s="5">
        <f t="shared" si="4"/>
        <v>0</v>
      </c>
      <c r="G138" s="6">
        <f t="shared" si="5"/>
        <v>0</v>
      </c>
    </row>
    <row r="139" spans="1:7" ht="14.25" x14ac:dyDescent="0.2">
      <c r="A139" s="38" t="s">
        <v>244</v>
      </c>
      <c r="B139" s="35" t="s">
        <v>265</v>
      </c>
      <c r="C139" s="39"/>
      <c r="D139" s="27">
        <v>3</v>
      </c>
      <c r="E139" s="17"/>
      <c r="F139" s="5">
        <f t="shared" si="4"/>
        <v>0</v>
      </c>
      <c r="G139" s="6">
        <f t="shared" si="5"/>
        <v>0</v>
      </c>
    </row>
    <row r="140" spans="1:7" ht="14.25" x14ac:dyDescent="0.2">
      <c r="A140" s="41" t="s">
        <v>3</v>
      </c>
      <c r="B140" s="26" t="s">
        <v>245</v>
      </c>
      <c r="C140" s="46"/>
      <c r="D140" s="33">
        <v>6</v>
      </c>
      <c r="E140" s="17"/>
      <c r="F140" s="5">
        <f t="shared" si="4"/>
        <v>0</v>
      </c>
      <c r="G140" s="6">
        <f t="shared" si="5"/>
        <v>0</v>
      </c>
    </row>
    <row r="141" spans="1:7" ht="14.25" x14ac:dyDescent="0.2">
      <c r="A141" s="41" t="s">
        <v>246</v>
      </c>
      <c r="B141" s="26" t="s">
        <v>63</v>
      </c>
      <c r="C141" s="46"/>
      <c r="D141" s="33">
        <v>2</v>
      </c>
      <c r="E141" s="17"/>
      <c r="F141" s="5">
        <f t="shared" si="4"/>
        <v>0</v>
      </c>
      <c r="G141" s="6">
        <f t="shared" si="5"/>
        <v>0</v>
      </c>
    </row>
    <row r="142" spans="1:7" ht="14.25" x14ac:dyDescent="0.2">
      <c r="A142" s="41" t="s">
        <v>1</v>
      </c>
      <c r="B142" s="26" t="s">
        <v>62</v>
      </c>
      <c r="C142" s="46"/>
      <c r="D142" s="33">
        <v>6</v>
      </c>
      <c r="E142" s="17"/>
      <c r="F142" s="5">
        <f t="shared" si="4"/>
        <v>0</v>
      </c>
      <c r="G142" s="6">
        <f t="shared" si="5"/>
        <v>0</v>
      </c>
    </row>
    <row r="143" spans="1:7" ht="14.25" x14ac:dyDescent="0.2">
      <c r="A143" s="41" t="s">
        <v>247</v>
      </c>
      <c r="B143" s="26" t="s">
        <v>248</v>
      </c>
      <c r="C143" s="46"/>
      <c r="D143" s="33">
        <v>4</v>
      </c>
      <c r="E143" s="17"/>
      <c r="F143" s="5">
        <f t="shared" si="4"/>
        <v>0</v>
      </c>
      <c r="G143" s="6">
        <f t="shared" si="5"/>
        <v>0</v>
      </c>
    </row>
    <row r="144" spans="1:7" ht="14.25" x14ac:dyDescent="0.2">
      <c r="A144" s="40" t="s">
        <v>249</v>
      </c>
      <c r="B144" s="21" t="s">
        <v>250</v>
      </c>
      <c r="C144" s="45"/>
      <c r="D144" s="22">
        <v>2</v>
      </c>
      <c r="E144" s="17"/>
      <c r="F144" s="5">
        <f t="shared" si="4"/>
        <v>0</v>
      </c>
      <c r="G144" s="6">
        <f t="shared" si="5"/>
        <v>0</v>
      </c>
    </row>
    <row r="145" spans="1:7" ht="14.25" x14ac:dyDescent="0.2">
      <c r="A145" s="38" t="s">
        <v>251</v>
      </c>
      <c r="B145" s="23" t="s">
        <v>252</v>
      </c>
      <c r="C145" s="39"/>
      <c r="D145" s="24">
        <v>2</v>
      </c>
      <c r="E145" s="17"/>
      <c r="F145" s="5">
        <f t="shared" si="4"/>
        <v>0</v>
      </c>
      <c r="G145" s="6">
        <f t="shared" si="5"/>
        <v>0</v>
      </c>
    </row>
    <row r="146" spans="1:7" ht="14.25" x14ac:dyDescent="0.2">
      <c r="A146" s="41" t="s">
        <v>253</v>
      </c>
      <c r="B146" s="26" t="s">
        <v>254</v>
      </c>
      <c r="C146" s="46"/>
      <c r="D146" s="33">
        <v>2</v>
      </c>
      <c r="E146" s="17"/>
      <c r="F146" s="5">
        <f t="shared" si="4"/>
        <v>0</v>
      </c>
      <c r="G146" s="6">
        <f t="shared" si="5"/>
        <v>0</v>
      </c>
    </row>
    <row r="147" spans="1:7" ht="14.25" x14ac:dyDescent="0.2">
      <c r="A147" s="41" t="s">
        <v>255</v>
      </c>
      <c r="B147" s="26" t="s">
        <v>256</v>
      </c>
      <c r="C147" s="46"/>
      <c r="D147" s="33">
        <v>2</v>
      </c>
      <c r="E147" s="17"/>
      <c r="F147" s="5">
        <f t="shared" si="4"/>
        <v>0</v>
      </c>
      <c r="G147" s="6">
        <f t="shared" si="5"/>
        <v>0</v>
      </c>
    </row>
    <row r="148" spans="1:7" ht="14.25" x14ac:dyDescent="0.2">
      <c r="A148" s="41" t="s">
        <v>257</v>
      </c>
      <c r="B148" s="26" t="s">
        <v>64</v>
      </c>
      <c r="C148" s="46"/>
      <c r="D148" s="33">
        <v>5</v>
      </c>
      <c r="E148" s="17"/>
      <c r="F148" s="5">
        <f t="shared" si="4"/>
        <v>0</v>
      </c>
      <c r="G148" s="6">
        <f t="shared" si="5"/>
        <v>0</v>
      </c>
    </row>
    <row r="149" spans="1:7" ht="14.25" x14ac:dyDescent="0.2">
      <c r="A149" s="41" t="s">
        <v>258</v>
      </c>
      <c r="B149" s="26" t="s">
        <v>65</v>
      </c>
      <c r="C149" s="46"/>
      <c r="D149" s="33">
        <v>10</v>
      </c>
      <c r="E149" s="17"/>
      <c r="F149" s="5">
        <f t="shared" si="4"/>
        <v>0</v>
      </c>
      <c r="G149" s="6">
        <f t="shared" si="5"/>
        <v>0</v>
      </c>
    </row>
    <row r="150" spans="1:7" ht="14.25" x14ac:dyDescent="0.2">
      <c r="A150" s="41" t="s">
        <v>259</v>
      </c>
      <c r="B150" s="26" t="s">
        <v>66</v>
      </c>
      <c r="C150" s="46"/>
      <c r="D150" s="33">
        <v>9</v>
      </c>
      <c r="E150" s="17"/>
      <c r="F150" s="5">
        <f t="shared" si="4"/>
        <v>0</v>
      </c>
      <c r="G150" s="6">
        <f t="shared" si="5"/>
        <v>0</v>
      </c>
    </row>
    <row r="151" spans="1:7" ht="14.25" x14ac:dyDescent="0.2">
      <c r="A151" s="41" t="s">
        <v>260</v>
      </c>
      <c r="B151" s="26" t="s">
        <v>261</v>
      </c>
      <c r="C151" s="46"/>
      <c r="D151" s="33">
        <v>4</v>
      </c>
      <c r="E151" s="17"/>
      <c r="F151" s="5">
        <f t="shared" si="4"/>
        <v>0</v>
      </c>
      <c r="G151" s="6">
        <f t="shared" si="5"/>
        <v>0</v>
      </c>
    </row>
    <row r="152" spans="1:7" ht="14.25" x14ac:dyDescent="0.2">
      <c r="A152" s="40" t="s">
        <v>262</v>
      </c>
      <c r="B152" s="21" t="s">
        <v>67</v>
      </c>
      <c r="C152" s="45"/>
      <c r="D152" s="22">
        <v>40</v>
      </c>
      <c r="E152" s="17"/>
      <c r="F152" s="5">
        <f t="shared" si="4"/>
        <v>0</v>
      </c>
      <c r="G152" s="6">
        <f t="shared" si="5"/>
        <v>0</v>
      </c>
    </row>
    <row r="153" spans="1:7" ht="15" thickBot="1" x14ac:dyDescent="0.25">
      <c r="A153" s="44" t="s">
        <v>18</v>
      </c>
      <c r="B153" s="36" t="s">
        <v>263</v>
      </c>
      <c r="C153" s="52"/>
      <c r="D153" s="37">
        <v>20</v>
      </c>
      <c r="E153" s="18"/>
      <c r="F153" s="12">
        <f t="shared" si="4"/>
        <v>0</v>
      </c>
      <c r="G153" s="13">
        <f t="shared" si="5"/>
        <v>0</v>
      </c>
    </row>
    <row r="154" spans="1:7" ht="16.5" thickBot="1" x14ac:dyDescent="0.3">
      <c r="F154" s="15">
        <f>SUM(F9:F153)</f>
        <v>0</v>
      </c>
      <c r="G154" s="14">
        <f>SUM(G9:G153)</f>
        <v>0</v>
      </c>
    </row>
  </sheetData>
  <mergeCells count="4">
    <mergeCell ref="C1:G1"/>
    <mergeCell ref="A6:G6"/>
    <mergeCell ref="B4:G4"/>
    <mergeCell ref="A2:G2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części PKM.03.02.2025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irogol</dc:creator>
  <cp:lastModifiedBy>sszczepanik</cp:lastModifiedBy>
  <cp:lastPrinted>2025-02-17T07:06:57Z</cp:lastPrinted>
  <dcterms:created xsi:type="dcterms:W3CDTF">2024-01-31T08:06:22Z</dcterms:created>
  <dcterms:modified xsi:type="dcterms:W3CDTF">2025-02-18T08:52:49Z</dcterms:modified>
</cp:coreProperties>
</file>